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nysedcau.highq.com/nysedcau/webdav/JjCMoi7n4-seGjDnPUiwlUj8NeDjYstZQAmA0Fu-JcBHcADznPNA3ecaztYsqtLzHBUaKQkzcvIbf5TLD2zm6F3yIXCAf_dM-o5fDeRbbNmcUU2sjW-xBY9exJ8XTMH5sFsq9yO_jWNNOuk117kQZk2DiVxqjNl8Bm8S0SW48yuyL3XuyOlGBWZHluMksrsq/"/>
    </mc:Choice>
  </mc:AlternateContent>
  <xr:revisionPtr revIDLastSave="0" documentId="13_ncr:1_{D3678D3B-D3DC-4382-8DE8-3B7AF202356E}" xr6:coauthVersionLast="47" xr6:coauthVersionMax="47" xr10:uidLastSave="{00000000-0000-0000-0000-000000000000}"/>
  <bookViews>
    <workbookView xWindow="-21120" yWindow="3090" windowWidth="20460" windowHeight="10890" tabRatio="502" xr2:uid="{00000000-000D-0000-FFFF-FFFF00000000}"/>
  </bookViews>
  <sheets>
    <sheet name="5-Year cost proposal" sheetId="1" r:id="rId1"/>
    <sheet name="Yearly calculations" sheetId="2" r:id="rId2"/>
  </sheets>
  <definedNames>
    <definedName name="_xlnm.Print_Area" localSheetId="0">'5-Year cost proposal'!$A$1:$AE$26</definedName>
    <definedName name="_xlnm.Print_Area" localSheetId="1">'Yearly calculations'!$A$1:$H$19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2" l="1"/>
  <c r="B6" i="2"/>
  <c r="B13" i="2"/>
  <c r="E14" i="1"/>
  <c r="E16" i="1"/>
  <c r="E9" i="1"/>
  <c r="B5" i="2"/>
  <c r="B14" i="2"/>
  <c r="B8" i="2"/>
  <c r="C8" i="2" l="1"/>
  <c r="C14" i="2"/>
  <c r="C13" i="2"/>
  <c r="E15" i="1"/>
  <c r="J14" i="1"/>
  <c r="C9" i="2"/>
  <c r="E10" i="1"/>
  <c r="J10" i="1"/>
  <c r="B9" i="2"/>
  <c r="J8" i="1"/>
  <c r="E8" i="1"/>
  <c r="B7" i="2"/>
  <c r="B16" i="2" s="1"/>
  <c r="J7" i="1"/>
  <c r="E7" i="1"/>
  <c r="E6" i="1"/>
  <c r="J16" i="1"/>
  <c r="C7" i="2"/>
  <c r="J15" i="1"/>
  <c r="J9" i="1"/>
  <c r="D13" i="2" l="1"/>
  <c r="C5" i="2"/>
  <c r="D5" i="2"/>
  <c r="C12" i="2"/>
  <c r="O10" i="1"/>
  <c r="C6" i="2"/>
  <c r="E5" i="2"/>
  <c r="W6" i="1"/>
  <c r="J6" i="1"/>
  <c r="O6" i="1"/>
  <c r="F5" i="2"/>
  <c r="AB6" i="1"/>
  <c r="D14" i="2"/>
  <c r="O16" i="1"/>
  <c r="O15" i="1"/>
  <c r="D12" i="2"/>
  <c r="D9" i="2"/>
  <c r="O9" i="1"/>
  <c r="D8" i="2"/>
  <c r="D7" i="2"/>
  <c r="O8" i="1"/>
  <c r="D6" i="2"/>
  <c r="O7" i="1" l="1"/>
  <c r="C16" i="2"/>
  <c r="O14" i="1"/>
  <c r="E14" i="2"/>
  <c r="W16" i="1"/>
  <c r="W15" i="1"/>
  <c r="E13" i="2"/>
  <c r="W10" i="1"/>
  <c r="E9" i="2"/>
  <c r="D16" i="2"/>
  <c r="W9" i="1"/>
  <c r="E8" i="2"/>
  <c r="W8" i="1"/>
  <c r="E7" i="2"/>
  <c r="E6" i="2"/>
  <c r="W7" i="1"/>
  <c r="E12" i="2" l="1"/>
  <c r="E16" i="2" s="1"/>
  <c r="W14" i="1"/>
  <c r="F14" i="2"/>
  <c r="AB16" i="1"/>
  <c r="F13" i="2"/>
  <c r="AB15" i="1"/>
  <c r="AB14" i="1"/>
  <c r="F12" i="2"/>
  <c r="F9" i="2"/>
  <c r="G9" i="2" s="1"/>
  <c r="G16" i="2" s="1"/>
  <c r="AB10" i="1"/>
  <c r="F8" i="2"/>
  <c r="AB9" i="1"/>
  <c r="AB8" i="1"/>
  <c r="F7" i="2"/>
  <c r="F6" i="2"/>
  <c r="AB7" i="1"/>
  <c r="F16" i="2" l="1"/>
  <c r="H16" i="2" s="1"/>
  <c r="AC18" i="1" s="1"/>
</calcChain>
</file>

<file path=xl/sharedStrings.xml><?xml version="1.0" encoding="utf-8"?>
<sst xmlns="http://schemas.openxmlformats.org/spreadsheetml/2006/main" count="111" uniqueCount="49">
  <si>
    <t>ATTACHMENT A
IFB 98 BID FORM COST PROPOSAL
New York State Education Department | Office of Indigenous Education
Tuscarora Nation Transportation to and from Niagara-Wheatfield Central School District
September 1, 2025  - August 31, 2030</t>
  </si>
  <si>
    <t xml:space="preserve">Bidder should complete all yellow shaded cells. Bid prices for all services should be provided for a daily base price of four hours run time and for an additional quarter-hour increment over the base price.The run time is calculated from the first student picked up in the morning until the bus drops off at the last school in the morning and from the time the bus needs to be at the school for dismissal in the afternoon until the last student is dropped off for the day. The hourly rates entered by bidder will determine the auto-populated daily and yearly calculations. The cost proposed by the vendor must include all costs for providing services specified in this IFB. The Financial Criteria portion of the IFB will be scored based upon the 5-year grand total.
</t>
  </si>
  <si>
    <t>Rate per Bus and Aides</t>
  </si>
  <si>
    <t>Price per unit, based on the Main School Year (180 days)</t>
  </si>
  <si>
    <t xml:space="preserve">Year 1 (Sept 1, 2025 - August 31, 2026)                                     
Main School Year
   </t>
  </si>
  <si>
    <t xml:space="preserve">Year 2 ( Sept 1,2026 - August 31, 2027)                          
Main School Year 
</t>
  </si>
  <si>
    <t xml:space="preserve">Year 3 (Sept 1 ,2027 - August 31, 2028)                           
Main School Year 
    </t>
  </si>
  <si>
    <t>Prices will be based on the Main School Year (180 days)</t>
  </si>
  <si>
    <t xml:space="preserve">Year 4 ( Sept 1, 2028 - August 31, 2029)                          
Main School Year </t>
  </si>
  <si>
    <t xml:space="preserve">Year 5 ( Sept 1, 2029 - August 31,2030)                                      
Main School Year 
</t>
  </si>
  <si>
    <t xml:space="preserve">4 Hour Base Rate </t>
  </si>
  <si>
    <t xml:space="preserve">Additional 1/4 Hour Rate </t>
  </si>
  <si>
    <t>Daily Total</t>
  </si>
  <si>
    <t>Quantity</t>
  </si>
  <si>
    <t>Days</t>
  </si>
  <si>
    <t>4 Hour Base Rate</t>
  </si>
  <si>
    <t xml:space="preserve">Bus (55-66P) </t>
  </si>
  <si>
    <t>Small Bus (17-30P)</t>
  </si>
  <si>
    <t>Bus Aides</t>
  </si>
  <si>
    <t>Late Bus (17-30P)</t>
  </si>
  <si>
    <t>Wheelchair bus</t>
  </si>
  <si>
    <t>2026 Summer</t>
  </si>
  <si>
    <t>2027 Summer</t>
  </si>
  <si>
    <t>2028 Summer</t>
  </si>
  <si>
    <t>2029 Summer</t>
  </si>
  <si>
    <t>2030 Summer</t>
  </si>
  <si>
    <t xml:space="preserve">Summer Months   (July 1 - August 31)  30 days </t>
  </si>
  <si>
    <t>Bus (55-66P)</t>
  </si>
  <si>
    <t>Bus Aide</t>
  </si>
  <si>
    <t>Grand Total Estimated Amount:</t>
  </si>
  <si>
    <t xml:space="preserve">     NYSED reserves the right to reject any Bidder Submission or portion(s) thereof determined to have been altered/modified from the original format by the Bidder. Such alterations/modifications include but are not limited to any change(s) to or hiding/unhiding of document header(s), footer(s) and/or cell(s), unprotecting worksheet(s) or workbook(s) and locking/unlocking cell(s). </t>
  </si>
  <si>
    <t/>
  </si>
  <si>
    <t>Date:</t>
  </si>
  <si>
    <t>Printed Name</t>
  </si>
  <si>
    <t>Company Name</t>
  </si>
  <si>
    <t>Company Address</t>
  </si>
  <si>
    <t>Note: This page is for calculations only and is not needed for bid submission. This page cannot be edited.</t>
  </si>
  <si>
    <t>Totals</t>
  </si>
  <si>
    <t>Year 1</t>
  </si>
  <si>
    <t>Year 2</t>
  </si>
  <si>
    <t>Year 3</t>
  </si>
  <si>
    <t>Year 4</t>
  </si>
  <si>
    <t>Year 5</t>
  </si>
  <si>
    <t>Wheelchair bus (added separately)</t>
  </si>
  <si>
    <t>Grand Total Estimated Amount</t>
  </si>
  <si>
    <t xml:space="preserve">Small Bus </t>
  </si>
  <si>
    <t>Yearly Total minus wheelchair price*</t>
  </si>
  <si>
    <t>Bus Aides/Monitors</t>
  </si>
  <si>
    <t>ATTACHMENT A
IFB 98  BID FORM COST PROPOSAL
New York State Education Department | Office of Indigenous Education
Tuscarora Nation Transportation to and from Niagara-Wheatfield Central School District
September 1, 2025  - August 31, 2030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</si>
</sst>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_(&quot;$&quot;* #,##0_);_(&quot;$&quot;* \(#,##0\);_(&quot;$&quot;* &quot;-&quot;??_);_(@_)"/>
  </numFmts>
  <fonts count="8" x14ac:knownFonts="1">
    <font>
      <sz val="12"/>
      <color theme="1"/>
      <name val="Arial"/>
      <family val="2"/>
    </font>
    <font>
      <sz val="12"/>
      <color theme="1"/>
      <name val="Arial"/>
      <family val="2"/>
    </font>
    <font>
      <sz val="11"/>
      <color theme="1"/>
      <name val="Arial"/>
      <family val="2"/>
    </font>
    <font>
      <sz val="15"/>
      <color theme="1"/>
      <name val="Arial"/>
      <family val="2"/>
    </font>
    <font>
      <b/>
      <sz val="20"/>
      <color theme="1"/>
      <name val="Arial"/>
      <family val="2"/>
    </font>
    <font>
      <sz val="11"/>
      <name val="Arial"/>
      <family val="2"/>
    </font>
    <font>
      <b/>
      <sz val="12"/>
      <name val="Arial"/>
      <family val="2"/>
    </font>
    <font>
      <sz val="12"/>
      <name val="Arial"/>
      <family val="2"/>
    </font>
  </fonts>
  <fills count="5">
    <fill>
      <patternFill patternType="none"/>
    </fill>
    <fill>
      <patternFill patternType="gray125"/>
    </fill>
    <fill>
      <patternFill patternType="solid">
        <fgColor rgb="FFFFFF99"/>
        <bgColor indexed="64"/>
      </patternFill>
    </fill>
    <fill>
      <patternFill patternType="solid">
        <fgColor theme="0" tint="-0.249977111117893"/>
        <bgColor indexed="64"/>
      </patternFill>
    </fill>
    <fill>
      <patternFill patternType="solid">
        <fgColor theme="0" tint="-0.14999847407452621"/>
        <bgColor indexed="64"/>
      </patternFill>
    </fill>
  </fills>
  <borders count="68">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top/>
      <bottom style="thin">
        <color indexed="64"/>
      </bottom>
      <diagonal/>
    </border>
    <border>
      <left/>
      <right style="double">
        <color indexed="64"/>
      </right>
      <top/>
      <bottom style="thin">
        <color indexed="64"/>
      </bottom>
      <diagonal/>
    </border>
    <border>
      <left/>
      <right style="double">
        <color indexed="64"/>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double">
        <color indexed="64"/>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double">
        <color indexed="64"/>
      </right>
      <top style="double">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style="medium">
        <color indexed="64"/>
      </bottom>
      <diagonal/>
    </border>
    <border>
      <left style="medium">
        <color auto="1"/>
      </left>
      <right style="medium">
        <color auto="1"/>
      </right>
      <top/>
      <bottom/>
      <diagonal/>
    </border>
    <border>
      <left style="thin">
        <color indexed="64"/>
      </left>
      <right/>
      <top style="thin">
        <color indexed="64"/>
      </top>
      <bottom style="thin">
        <color indexed="64"/>
      </bottom>
      <diagonal/>
    </border>
    <border>
      <left style="medium">
        <color auto="1"/>
      </left>
      <right style="double">
        <color auto="1"/>
      </right>
      <top/>
      <bottom/>
      <diagonal/>
    </border>
    <border>
      <left style="thin">
        <color indexed="64"/>
      </left>
      <right/>
      <top style="thin">
        <color indexed="64"/>
      </top>
      <bottom style="double">
        <color auto="1"/>
      </bottom>
      <diagonal/>
    </border>
    <border>
      <left style="thin">
        <color indexed="64"/>
      </left>
      <right/>
      <top style="thin">
        <color indexed="64"/>
      </top>
      <bottom/>
      <diagonal/>
    </border>
    <border>
      <left/>
      <right/>
      <top style="thin">
        <color indexed="64"/>
      </top>
      <bottom/>
      <diagonal/>
    </border>
    <border>
      <left/>
      <right style="medium">
        <color auto="1"/>
      </right>
      <top style="thin">
        <color indexed="64"/>
      </top>
      <bottom/>
      <diagonal/>
    </border>
    <border>
      <left style="thin">
        <color indexed="64"/>
      </left>
      <right/>
      <top/>
      <bottom style="thin">
        <color indexed="64"/>
      </bottom>
      <diagonal/>
    </border>
    <border>
      <left/>
      <right style="medium">
        <color auto="1"/>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double">
        <color indexed="64"/>
      </right>
      <top style="medium">
        <color indexed="64"/>
      </top>
      <bottom style="double">
        <color indexed="64"/>
      </bottom>
      <diagonal/>
    </border>
    <border>
      <left style="medium">
        <color auto="1"/>
      </left>
      <right style="double">
        <color auto="1"/>
      </right>
      <top style="double">
        <color auto="1"/>
      </top>
      <bottom style="medium">
        <color auto="1"/>
      </bottom>
      <diagonal/>
    </border>
    <border>
      <left style="medium">
        <color auto="1"/>
      </left>
      <right style="medium">
        <color auto="1"/>
      </right>
      <top style="double">
        <color auto="1"/>
      </top>
      <bottom style="medium">
        <color auto="1"/>
      </bottom>
      <diagonal/>
    </border>
    <border>
      <left style="thin">
        <color auto="1"/>
      </left>
      <right style="medium">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medium">
        <color indexed="64"/>
      </left>
      <right style="medium">
        <color indexed="64"/>
      </right>
      <top style="thin">
        <color indexed="64"/>
      </top>
      <bottom style="thin">
        <color indexed="64"/>
      </bottom>
      <diagonal/>
    </border>
    <border>
      <left style="double">
        <color auto="1"/>
      </left>
      <right style="thin">
        <color auto="1"/>
      </right>
      <top style="double">
        <color auto="1"/>
      </top>
      <bottom style="medium">
        <color auto="1"/>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medium">
        <color indexed="64"/>
      </right>
      <top style="thin">
        <color indexed="64"/>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double">
        <color indexed="64"/>
      </right>
      <top style="thin">
        <color indexed="64"/>
      </top>
      <bottom/>
      <diagonal/>
    </border>
    <border>
      <left style="double">
        <color indexed="64"/>
      </left>
      <right style="medium">
        <color indexed="64"/>
      </right>
      <top style="thin">
        <color indexed="64"/>
      </top>
      <bottom/>
      <diagonal/>
    </border>
    <border>
      <left style="medium">
        <color indexed="64"/>
      </left>
      <right style="medium">
        <color indexed="64"/>
      </right>
      <top style="thin">
        <color indexed="64"/>
      </top>
      <bottom style="double">
        <color indexed="64"/>
      </bottom>
      <diagonal/>
    </border>
  </borders>
  <cellStyleXfs count="2">
    <xf numFmtId="0" fontId="0" fillId="0" borderId="0"/>
    <xf numFmtId="44" fontId="1" fillId="0" borderId="0" applyFont="0" applyFill="0" applyBorder="0" applyAlignment="0" applyProtection="0"/>
  </cellStyleXfs>
  <cellXfs count="154">
    <xf numFmtId="0" fontId="0" fillId="0" borderId="0" xfId="0"/>
    <xf numFmtId="0" fontId="2" fillId="0" borderId="0" xfId="0" applyFont="1"/>
    <xf numFmtId="0" fontId="2" fillId="0" borderId="2" xfId="0" applyFont="1" applyBorder="1"/>
    <xf numFmtId="44" fontId="2" fillId="0" borderId="0" xfId="0" applyNumberFormat="1" applyFont="1"/>
    <xf numFmtId="0" fontId="2" fillId="0" borderId="0" xfId="0" applyFont="1" applyAlignment="1">
      <alignment horizontal="center"/>
    </xf>
    <xf numFmtId="0" fontId="0" fillId="4" borderId="54" xfId="0" applyFill="1" applyBorder="1"/>
    <xf numFmtId="0" fontId="0" fillId="4" borderId="52" xfId="0" applyFill="1" applyBorder="1"/>
    <xf numFmtId="0" fontId="0" fillId="4" borderId="51" xfId="0" applyFill="1" applyBorder="1"/>
    <xf numFmtId="0" fontId="0" fillId="4" borderId="50" xfId="0" applyFill="1" applyBorder="1" applyAlignment="1">
      <alignment wrapText="1"/>
    </xf>
    <xf numFmtId="0" fontId="0" fillId="4" borderId="49" xfId="0" applyFill="1" applyBorder="1" applyAlignment="1">
      <alignment wrapText="1"/>
    </xf>
    <xf numFmtId="0" fontId="0" fillId="4" borderId="10" xfId="0" applyFill="1" applyBorder="1"/>
    <xf numFmtId="0" fontId="0" fillId="4" borderId="0" xfId="0" applyFill="1"/>
    <xf numFmtId="0" fontId="0" fillId="4" borderId="38" xfId="0" applyFill="1" applyBorder="1"/>
    <xf numFmtId="0" fontId="0" fillId="4" borderId="40" xfId="0" applyFill="1" applyBorder="1"/>
    <xf numFmtId="0" fontId="0" fillId="4" borderId="8" xfId="0" applyFill="1" applyBorder="1"/>
    <xf numFmtId="44" fontId="2" fillId="4" borderId="2" xfId="0" applyNumberFormat="1" applyFont="1" applyFill="1" applyBorder="1"/>
    <xf numFmtId="44" fontId="2" fillId="4" borderId="39" xfId="0" applyNumberFormat="1" applyFont="1" applyFill="1" applyBorder="1"/>
    <xf numFmtId="0" fontId="2" fillId="4" borderId="38" xfId="0" applyFont="1" applyFill="1" applyBorder="1"/>
    <xf numFmtId="0" fontId="2" fillId="4" borderId="40" xfId="0" applyFont="1" applyFill="1" applyBorder="1"/>
    <xf numFmtId="44" fontId="2" fillId="4" borderId="53" xfId="0" applyNumberFormat="1" applyFont="1" applyFill="1" applyBorder="1"/>
    <xf numFmtId="0" fontId="0" fillId="4" borderId="13" xfId="0" applyFill="1" applyBorder="1"/>
    <xf numFmtId="44" fontId="2" fillId="4" borderId="42" xfId="0" applyNumberFormat="1" applyFont="1" applyFill="1" applyBorder="1"/>
    <xf numFmtId="44" fontId="2" fillId="4" borderId="43" xfId="0" applyNumberFormat="1" applyFont="1" applyFill="1" applyBorder="1"/>
    <xf numFmtId="44" fontId="2" fillId="4" borderId="44" xfId="0" applyNumberFormat="1" applyFont="1" applyFill="1" applyBorder="1"/>
    <xf numFmtId="44" fontId="2" fillId="4" borderId="45" xfId="0" applyNumberFormat="1" applyFont="1" applyFill="1" applyBorder="1"/>
    <xf numFmtId="44" fontId="2" fillId="4" borderId="3" xfId="0" applyNumberFormat="1" applyFont="1" applyFill="1" applyBorder="1"/>
    <xf numFmtId="44" fontId="2" fillId="4" borderId="46" xfId="0" applyNumberFormat="1" applyFont="1" applyFill="1" applyBorder="1"/>
    <xf numFmtId="0" fontId="0" fillId="4" borderId="16" xfId="0" applyFill="1" applyBorder="1"/>
    <xf numFmtId="0" fontId="2" fillId="4" borderId="1" xfId="0" applyFont="1" applyFill="1" applyBorder="1"/>
    <xf numFmtId="0" fontId="0" fillId="4" borderId="14" xfId="0" applyFill="1" applyBorder="1" applyAlignment="1">
      <alignment wrapText="1"/>
    </xf>
    <xf numFmtId="44" fontId="2" fillId="4" borderId="15" xfId="0" applyNumberFormat="1" applyFont="1" applyFill="1" applyBorder="1"/>
    <xf numFmtId="44" fontId="2" fillId="4" borderId="48" xfId="0" applyNumberFormat="1" applyFont="1" applyFill="1" applyBorder="1"/>
    <xf numFmtId="0" fontId="2" fillId="0" borderId="0" xfId="0" applyFont="1" applyAlignment="1">
      <alignment horizontal="center" vertical="center"/>
    </xf>
    <xf numFmtId="0" fontId="2" fillId="3" borderId="2" xfId="1" applyNumberFormat="1" applyFont="1" applyFill="1" applyBorder="1" applyAlignment="1" applyProtection="1">
      <alignment horizontal="center" shrinkToFit="1"/>
    </xf>
    <xf numFmtId="0" fontId="2" fillId="3" borderId="26" xfId="1" applyNumberFormat="1" applyFont="1" applyFill="1" applyBorder="1" applyAlignment="1" applyProtection="1">
      <alignment horizontal="center" shrinkToFit="1"/>
    </xf>
    <xf numFmtId="0" fontId="2" fillId="3" borderId="9" xfId="1" applyNumberFormat="1" applyFont="1" applyFill="1" applyBorder="1" applyAlignment="1" applyProtection="1">
      <alignment horizontal="center" shrinkToFit="1"/>
    </xf>
    <xf numFmtId="0" fontId="2" fillId="3" borderId="17" xfId="1" applyNumberFormat="1" applyFont="1" applyFill="1" applyBorder="1" applyAlignment="1" applyProtection="1">
      <alignment horizontal="center" shrinkToFit="1"/>
    </xf>
    <xf numFmtId="0" fontId="2" fillId="3" borderId="36" xfId="1" applyNumberFormat="1" applyFont="1" applyFill="1" applyBorder="1" applyAlignment="1" applyProtection="1">
      <alignment horizontal="center" shrinkToFit="1"/>
    </xf>
    <xf numFmtId="0" fontId="2" fillId="3" borderId="29" xfId="1" applyNumberFormat="1" applyFont="1" applyFill="1" applyBorder="1" applyAlignment="1" applyProtection="1">
      <alignment horizontal="center" shrinkToFit="1"/>
    </xf>
    <xf numFmtId="14" fontId="2" fillId="2" borderId="9" xfId="0" applyNumberFormat="1" applyFont="1" applyFill="1" applyBorder="1" applyProtection="1">
      <protection locked="0"/>
    </xf>
    <xf numFmtId="164" fontId="2" fillId="3" borderId="2" xfId="0" applyNumberFormat="1" applyFont="1" applyFill="1" applyBorder="1" applyProtection="1"/>
    <xf numFmtId="164" fontId="2" fillId="3" borderId="17" xfId="0" applyNumberFormat="1" applyFont="1" applyFill="1" applyBorder="1" applyProtection="1"/>
    <xf numFmtId="0" fontId="2" fillId="0" borderId="0" xfId="0" applyFont="1" applyProtection="1"/>
    <xf numFmtId="0" fontId="2" fillId="0" borderId="0" xfId="0" applyFont="1" applyAlignment="1" applyProtection="1">
      <alignment horizontal="center" vertical="center" wrapText="1"/>
    </xf>
    <xf numFmtId="0" fontId="2" fillId="0" borderId="7" xfId="0" applyFont="1" applyBorder="1" applyAlignment="1" applyProtection="1">
      <alignment horizontal="left" vertical="top" wrapText="1"/>
    </xf>
    <xf numFmtId="0" fontId="2" fillId="0" borderId="16" xfId="0" applyFont="1" applyBorder="1" applyAlignment="1" applyProtection="1">
      <alignment horizontal="left" vertical="center" wrapText="1"/>
    </xf>
    <xf numFmtId="0" fontId="2" fillId="0" borderId="18" xfId="0"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2" fillId="0" borderId="25" xfId="0"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47" xfId="0" applyFont="1" applyBorder="1" applyAlignment="1" applyProtection="1">
      <alignment horizontal="left" vertical="center" wrapText="1"/>
    </xf>
    <xf numFmtId="0" fontId="2" fillId="0" borderId="23" xfId="0" applyFont="1" applyBorder="1" applyAlignment="1" applyProtection="1">
      <alignment horizontal="center" vertical="center" wrapText="1"/>
    </xf>
    <xf numFmtId="0" fontId="2" fillId="0" borderId="16" xfId="0" applyFont="1" applyBorder="1" applyAlignment="1" applyProtection="1">
      <alignment horizontal="left" vertical="center"/>
    </xf>
    <xf numFmtId="44" fontId="2" fillId="0" borderId="0" xfId="1" applyFont="1" applyAlignment="1" applyProtection="1">
      <alignment horizontal="center" shrinkToFit="1"/>
    </xf>
    <xf numFmtId="0" fontId="2" fillId="0" borderId="47" xfId="0" applyFont="1" applyBorder="1" applyProtection="1"/>
    <xf numFmtId="0" fontId="2" fillId="0" borderId="16" xfId="0" applyFont="1" applyBorder="1" applyAlignment="1" applyProtection="1">
      <alignment horizontal="left"/>
    </xf>
    <xf numFmtId="0" fontId="2" fillId="0" borderId="0" xfId="0" applyFont="1" applyAlignment="1" applyProtection="1">
      <alignment horizontal="right"/>
    </xf>
    <xf numFmtId="0" fontId="2" fillId="0" borderId="10" xfId="0" applyFont="1" applyBorder="1" applyAlignment="1" applyProtection="1">
      <alignment horizontal="left"/>
    </xf>
    <xf numFmtId="164" fontId="0" fillId="0" borderId="22" xfId="0" applyNumberFormat="1" applyBorder="1" applyProtection="1"/>
    <xf numFmtId="44" fontId="2" fillId="0" borderId="1" xfId="1" applyFont="1" applyBorder="1" applyAlignment="1" applyProtection="1">
      <alignment horizontal="center" shrinkToFit="1"/>
    </xf>
    <xf numFmtId="0" fontId="2" fillId="0" borderId="1" xfId="1" applyNumberFormat="1" applyFont="1" applyBorder="1" applyAlignment="1" applyProtection="1">
      <alignment horizontal="center" shrinkToFit="1"/>
    </xf>
    <xf numFmtId="0" fontId="2" fillId="0" borderId="27" xfId="1" applyNumberFormat="1" applyFont="1" applyBorder="1" applyAlignment="1" applyProtection="1">
      <alignment horizontal="center" shrinkToFit="1"/>
    </xf>
    <xf numFmtId="44" fontId="2" fillId="0" borderId="22" xfId="1" applyFont="1" applyBorder="1" applyAlignment="1" applyProtection="1">
      <alignment horizontal="center" shrinkToFit="1"/>
    </xf>
    <xf numFmtId="0" fontId="2" fillId="0" borderId="30" xfId="1" applyNumberFormat="1" applyFont="1" applyBorder="1" applyAlignment="1" applyProtection="1">
      <alignment horizontal="center" shrinkToFit="1"/>
    </xf>
    <xf numFmtId="0" fontId="2" fillId="0" borderId="10" xfId="0" applyFont="1" applyBorder="1" applyProtection="1"/>
    <xf numFmtId="0" fontId="2" fillId="0" borderId="16" xfId="0" applyFont="1" applyBorder="1" applyAlignment="1" applyProtection="1">
      <alignment vertical="center" wrapText="1"/>
    </xf>
    <xf numFmtId="0" fontId="2" fillId="0" borderId="4"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26"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47" xfId="0" applyFont="1" applyBorder="1" applyAlignment="1" applyProtection="1">
      <alignment wrapText="1"/>
    </xf>
    <xf numFmtId="0" fontId="2" fillId="0" borderId="21" xfId="0" applyFont="1" applyBorder="1" applyAlignment="1" applyProtection="1">
      <alignment horizontal="center" vertical="center" wrapText="1"/>
    </xf>
    <xf numFmtId="44" fontId="2" fillId="0" borderId="0" xfId="0" applyNumberFormat="1" applyFont="1" applyAlignment="1" applyProtection="1">
      <alignment horizontal="center" shrinkToFit="1"/>
    </xf>
    <xf numFmtId="0" fontId="2" fillId="0" borderId="20" xfId="0" applyFont="1" applyBorder="1" applyAlignment="1" applyProtection="1">
      <alignment horizontal="left" vertical="center"/>
    </xf>
    <xf numFmtId="0" fontId="2" fillId="0" borderId="59" xfId="0" applyFont="1" applyBorder="1" applyProtection="1"/>
    <xf numFmtId="0" fontId="2" fillId="0" borderId="11" xfId="0" applyFont="1" applyBorder="1" applyAlignment="1" applyProtection="1">
      <alignment horizontal="left" vertical="center"/>
    </xf>
    <xf numFmtId="44" fontId="2" fillId="0" borderId="3" xfId="0" applyNumberFormat="1" applyFont="1" applyBorder="1" applyAlignment="1" applyProtection="1">
      <alignment horizontal="center" shrinkToFit="1"/>
    </xf>
    <xf numFmtId="44" fontId="2" fillId="0" borderId="3" xfId="1" applyFont="1" applyBorder="1" applyAlignment="1" applyProtection="1">
      <alignment horizontal="center" shrinkToFit="1"/>
    </xf>
    <xf numFmtId="0" fontId="2" fillId="0" borderId="3" xfId="1" applyNumberFormat="1" applyFont="1" applyBorder="1" applyAlignment="1" applyProtection="1">
      <alignment horizontal="center" shrinkToFit="1"/>
    </xf>
    <xf numFmtId="0" fontId="2" fillId="0" borderId="12" xfId="1" applyNumberFormat="1" applyFont="1" applyBorder="1" applyAlignment="1" applyProtection="1">
      <alignment horizontal="center" shrinkToFit="1"/>
    </xf>
    <xf numFmtId="0" fontId="2" fillId="0" borderId="10" xfId="0" applyFont="1" applyBorder="1" applyAlignment="1" applyProtection="1">
      <alignment horizontal="left" vertical="center"/>
    </xf>
    <xf numFmtId="0" fontId="2" fillId="0" borderId="0" xfId="1" applyNumberFormat="1" applyFont="1" applyAlignment="1" applyProtection="1">
      <alignment horizontal="center" shrinkToFit="1"/>
    </xf>
    <xf numFmtId="0" fontId="2" fillId="0" borderId="13" xfId="1" applyNumberFormat="1" applyFont="1" applyBorder="1" applyAlignment="1" applyProtection="1">
      <alignment horizontal="center" shrinkToFit="1"/>
    </xf>
    <xf numFmtId="0" fontId="2" fillId="0" borderId="0" xfId="0" applyFont="1" applyAlignment="1" applyProtection="1">
      <alignment horizontal="left" vertical="top" wrapText="1"/>
    </xf>
    <xf numFmtId="0" fontId="2" fillId="0" borderId="60" xfId="0" applyFont="1" applyBorder="1" applyAlignment="1" applyProtection="1">
      <alignment horizontal="left"/>
    </xf>
    <xf numFmtId="0" fontId="2" fillId="0" borderId="6" xfId="0" applyFont="1" applyBorder="1" applyProtection="1"/>
    <xf numFmtId="0" fontId="3" fillId="0" borderId="6" xfId="0" applyFont="1" applyBorder="1" applyAlignment="1" applyProtection="1">
      <alignment vertical="center"/>
    </xf>
    <xf numFmtId="44" fontId="2" fillId="0" borderId="24" xfId="0" applyNumberFormat="1" applyFont="1" applyBorder="1" applyProtection="1"/>
    <xf numFmtId="0" fontId="2" fillId="0" borderId="24" xfId="0" applyFont="1" applyBorder="1" applyProtection="1"/>
    <xf numFmtId="44" fontId="4" fillId="0" borderId="0" xfId="0" applyNumberFormat="1" applyFont="1" applyAlignment="1" applyProtection="1">
      <alignment vertical="center"/>
    </xf>
    <xf numFmtId="0" fontId="3" fillId="0" borderId="0" xfId="0" applyFont="1" applyAlignment="1" applyProtection="1">
      <alignment vertical="center"/>
    </xf>
    <xf numFmtId="44" fontId="4" fillId="0" borderId="0" xfId="0" applyNumberFormat="1" applyFont="1" applyAlignment="1" applyProtection="1">
      <alignment horizontal="center" vertical="center"/>
    </xf>
    <xf numFmtId="44" fontId="4" fillId="0" borderId="13" xfId="0" applyNumberFormat="1" applyFont="1" applyBorder="1" applyAlignment="1" applyProtection="1">
      <alignment horizontal="center" vertical="center"/>
    </xf>
    <xf numFmtId="0" fontId="2" fillId="0" borderId="0" xfId="0" quotePrefix="1" applyFont="1" applyProtection="1"/>
    <xf numFmtId="0" fontId="2" fillId="0" borderId="13" xfId="0" applyFont="1" applyBorder="1" applyProtection="1"/>
    <xf numFmtId="0" fontId="2" fillId="0" borderId="2" xfId="0" applyFont="1" applyBorder="1" applyAlignment="1" applyProtection="1">
      <alignment horizontal="center" vertical="center"/>
      <protection locked="0"/>
    </xf>
    <xf numFmtId="0" fontId="2" fillId="0" borderId="61" xfId="0" applyFont="1" applyBorder="1" applyAlignment="1" applyProtection="1">
      <alignment horizontal="left" vertical="center"/>
    </xf>
    <xf numFmtId="164" fontId="2" fillId="3" borderId="63" xfId="0" applyNumberFormat="1" applyFont="1" applyFill="1" applyBorder="1" applyProtection="1"/>
    <xf numFmtId="0" fontId="2" fillId="3" borderId="63" xfId="1" applyNumberFormat="1" applyFont="1" applyFill="1" applyBorder="1" applyAlignment="1" applyProtection="1">
      <alignment horizontal="center" shrinkToFit="1"/>
    </xf>
    <xf numFmtId="0" fontId="2" fillId="3" borderId="64" xfId="1" applyNumberFormat="1" applyFont="1" applyFill="1" applyBorder="1" applyAlignment="1" applyProtection="1">
      <alignment horizontal="center" shrinkToFit="1"/>
    </xf>
    <xf numFmtId="0" fontId="2" fillId="3" borderId="65" xfId="1" applyNumberFormat="1" applyFont="1" applyFill="1" applyBorder="1" applyAlignment="1" applyProtection="1">
      <alignment horizontal="center" shrinkToFit="1"/>
    </xf>
    <xf numFmtId="0" fontId="2" fillId="0" borderId="66" xfId="0" applyFont="1" applyBorder="1" applyProtection="1"/>
    <xf numFmtId="165" fontId="2" fillId="2" borderId="4" xfId="1" applyNumberFormat="1" applyFont="1" applyFill="1" applyBorder="1" applyProtection="1">
      <protection locked="0"/>
    </xf>
    <xf numFmtId="165" fontId="2" fillId="2" borderId="2" xfId="1" applyNumberFormat="1" applyFont="1" applyFill="1" applyBorder="1" applyProtection="1">
      <protection locked="0"/>
    </xf>
    <xf numFmtId="165" fontId="2" fillId="0" borderId="22" xfId="1" applyNumberFormat="1" applyFont="1" applyBorder="1" applyAlignment="1" applyProtection="1">
      <alignment horizontal="center" shrinkToFit="1"/>
    </xf>
    <xf numFmtId="165" fontId="2" fillId="0" borderId="1" xfId="1" applyNumberFormat="1" applyFont="1" applyBorder="1" applyAlignment="1" applyProtection="1">
      <alignment horizontal="center" shrinkToFit="1"/>
    </xf>
    <xf numFmtId="165" fontId="2" fillId="2" borderId="63" xfId="1" applyNumberFormat="1" applyFont="1" applyFill="1" applyBorder="1" applyProtection="1">
      <protection locked="0"/>
    </xf>
    <xf numFmtId="165" fontId="2" fillId="2" borderId="17" xfId="1" applyNumberFormat="1" applyFont="1" applyFill="1" applyBorder="1" applyProtection="1">
      <protection locked="0"/>
    </xf>
    <xf numFmtId="165" fontId="2" fillId="2" borderId="62" xfId="1" applyNumberFormat="1" applyFont="1" applyFill="1" applyBorder="1" applyProtection="1">
      <protection locked="0"/>
    </xf>
    <xf numFmtId="165" fontId="2" fillId="2" borderId="28" xfId="1" applyNumberFormat="1" applyFont="1" applyFill="1" applyBorder="1" applyProtection="1">
      <protection locked="0"/>
    </xf>
    <xf numFmtId="0" fontId="2" fillId="4" borderId="13" xfId="0" applyFont="1" applyFill="1" applyBorder="1"/>
    <xf numFmtId="0" fontId="2" fillId="4" borderId="0" xfId="0" applyFont="1" applyFill="1" applyBorder="1" applyAlignment="1">
      <alignment wrapText="1"/>
    </xf>
    <xf numFmtId="44" fontId="2" fillId="4" borderId="67" xfId="0" applyNumberFormat="1" applyFont="1" applyFill="1" applyBorder="1"/>
    <xf numFmtId="0" fontId="2" fillId="0" borderId="0" xfId="0" applyFont="1" applyAlignment="1" applyProtection="1">
      <alignment horizontal="center" vertical="top" wrapText="1"/>
    </xf>
    <xf numFmtId="0" fontId="2" fillId="0" borderId="0" xfId="0" applyFont="1" applyAlignment="1" applyProtection="1">
      <alignment horizontal="center" vertical="center"/>
    </xf>
    <xf numFmtId="0" fontId="2" fillId="0" borderId="11" xfId="0" applyFont="1" applyBorder="1" applyAlignment="1" applyProtection="1">
      <alignment horizontal="left" vertical="top" wrapText="1"/>
    </xf>
    <xf numFmtId="0" fontId="2" fillId="0" borderId="3" xfId="0" applyFont="1" applyBorder="1" applyAlignment="1" applyProtection="1">
      <alignment horizontal="left" vertical="top" wrapText="1"/>
    </xf>
    <xf numFmtId="0" fontId="2" fillId="0" borderId="12" xfId="0" applyFont="1" applyBorder="1" applyAlignment="1" applyProtection="1">
      <alignment horizontal="left" vertical="top" wrapText="1"/>
    </xf>
    <xf numFmtId="0" fontId="2" fillId="2" borderId="21" xfId="0" applyFont="1" applyFill="1" applyBorder="1" applyAlignment="1" applyProtection="1">
      <alignment horizontal="center"/>
      <protection locked="0"/>
    </xf>
    <xf numFmtId="0" fontId="7" fillId="0" borderId="0" xfId="0" applyFont="1" applyAlignment="1" applyProtection="1">
      <alignment horizontal="left" vertical="top" wrapText="1"/>
    </xf>
    <xf numFmtId="0" fontId="5" fillId="0" borderId="0" xfId="0" applyFont="1" applyAlignment="1" applyProtection="1">
      <alignment horizontal="left" vertical="top" wrapText="1"/>
    </xf>
    <xf numFmtId="0" fontId="2" fillId="0" borderId="31" xfId="0" applyFont="1" applyBorder="1" applyAlignment="1" applyProtection="1">
      <alignment horizontal="center" vertical="top" wrapText="1"/>
    </xf>
    <xf numFmtId="0" fontId="2" fillId="0" borderId="32" xfId="0" applyFont="1" applyBorder="1" applyAlignment="1" applyProtection="1">
      <alignment horizontal="center" vertical="top" wrapText="1"/>
    </xf>
    <xf numFmtId="0" fontId="2" fillId="0" borderId="33" xfId="0" applyFont="1" applyBorder="1" applyAlignment="1" applyProtection="1">
      <alignment horizontal="center" vertical="top" wrapText="1"/>
    </xf>
    <xf numFmtId="0" fontId="2" fillId="0" borderId="34" xfId="0" applyFont="1" applyBorder="1" applyAlignment="1" applyProtection="1">
      <alignment horizontal="center" vertical="top" wrapText="1"/>
    </xf>
    <xf numFmtId="0" fontId="2" fillId="0" borderId="0" xfId="0" applyFont="1" applyAlignment="1" applyProtection="1">
      <alignment horizontal="center" vertical="top" wrapText="1"/>
    </xf>
    <xf numFmtId="0" fontId="5" fillId="0" borderId="0" xfId="0" applyFont="1" applyAlignment="1" applyProtection="1">
      <alignment horizontal="center" vertical="center"/>
    </xf>
    <xf numFmtId="0" fontId="2" fillId="0" borderId="0" xfId="0" applyFont="1" applyAlignment="1" applyProtection="1">
      <alignment horizontal="center" vertical="center"/>
    </xf>
    <xf numFmtId="0" fontId="6" fillId="0" borderId="0" xfId="0" applyFont="1" applyAlignment="1" applyProtection="1">
      <alignment horizontal="center" vertical="top" wrapText="1"/>
    </xf>
    <xf numFmtId="0" fontId="5" fillId="0" borderId="0" xfId="0" applyFont="1" applyAlignment="1" applyProtection="1">
      <alignment horizontal="center" vertical="top" wrapText="1"/>
    </xf>
    <xf numFmtId="0" fontId="2" fillId="0" borderId="0" xfId="0" applyFont="1" applyAlignment="1" applyProtection="1">
      <alignment horizontal="left" vertical="center" wrapText="1"/>
    </xf>
    <xf numFmtId="0" fontId="2" fillId="0" borderId="11" xfId="0" applyFont="1" applyBorder="1" applyAlignment="1" applyProtection="1">
      <alignment horizontal="left" vertical="top" wrapText="1"/>
    </xf>
    <xf numFmtId="0" fontId="2" fillId="0" borderId="3" xfId="0" applyFont="1" applyBorder="1" applyAlignment="1" applyProtection="1">
      <alignment horizontal="left" vertical="top" wrapText="1"/>
    </xf>
    <xf numFmtId="0" fontId="2" fillId="0" borderId="12" xfId="0" applyFont="1" applyBorder="1" applyAlignment="1" applyProtection="1">
      <alignment horizontal="left" vertical="top" wrapText="1"/>
    </xf>
    <xf numFmtId="44" fontId="4" fillId="0" borderId="5" xfId="0" applyNumberFormat="1" applyFont="1" applyBorder="1" applyAlignment="1" applyProtection="1">
      <alignment horizontal="center" vertical="center"/>
    </xf>
    <xf numFmtId="44" fontId="4" fillId="0" borderId="37" xfId="0" applyNumberFormat="1" applyFont="1" applyBorder="1" applyAlignment="1" applyProtection="1">
      <alignment horizontal="center" vertical="center"/>
    </xf>
    <xf numFmtId="0" fontId="2" fillId="2" borderId="39" xfId="0" applyFont="1" applyFill="1" applyBorder="1" applyAlignment="1" applyProtection="1">
      <alignment horizontal="center"/>
      <protection locked="0"/>
    </xf>
    <xf numFmtId="0" fontId="2" fillId="2" borderId="1" xfId="0" applyFont="1" applyFill="1" applyBorder="1" applyAlignment="1" applyProtection="1">
      <alignment horizontal="center"/>
      <protection locked="0"/>
    </xf>
    <xf numFmtId="0" fontId="2" fillId="2" borderId="21" xfId="0" applyFont="1" applyFill="1" applyBorder="1" applyAlignment="1" applyProtection="1">
      <alignment horizontal="center"/>
      <protection locked="0"/>
    </xf>
    <xf numFmtId="0" fontId="2" fillId="0" borderId="22"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27" xfId="0" applyFont="1" applyBorder="1" applyAlignment="1" applyProtection="1">
      <alignment horizontal="center" vertical="center" wrapText="1"/>
    </xf>
    <xf numFmtId="0" fontId="2" fillId="0" borderId="30" xfId="0" applyFont="1" applyBorder="1" applyAlignment="1" applyProtection="1">
      <alignment horizontal="center" vertical="center" wrapText="1"/>
    </xf>
    <xf numFmtId="0" fontId="2" fillId="2" borderId="41" xfId="0" applyFont="1" applyFill="1" applyBorder="1" applyAlignment="1" applyProtection="1">
      <alignment horizontal="center"/>
      <protection locked="0"/>
    </xf>
    <xf numFmtId="0" fontId="2" fillId="2" borderId="55" xfId="0" applyFont="1" applyFill="1" applyBorder="1" applyAlignment="1" applyProtection="1">
      <alignment horizontal="center"/>
      <protection locked="0"/>
    </xf>
    <xf numFmtId="0" fontId="2" fillId="2" borderId="56" xfId="0" applyFont="1" applyFill="1" applyBorder="1" applyAlignment="1" applyProtection="1">
      <alignment horizontal="center"/>
      <protection locked="0"/>
    </xf>
    <xf numFmtId="0" fontId="2" fillId="0" borderId="16" xfId="0" applyFont="1" applyBorder="1" applyAlignment="1" applyProtection="1">
      <alignment horizontal="left" vertical="top" wrapText="1"/>
    </xf>
    <xf numFmtId="0" fontId="2" fillId="0" borderId="1" xfId="0" applyFont="1" applyBorder="1" applyAlignment="1" applyProtection="1">
      <alignment horizontal="left" vertical="top" wrapText="1"/>
    </xf>
    <xf numFmtId="0" fontId="2" fillId="0" borderId="30" xfId="0" applyFont="1" applyBorder="1" applyAlignment="1" applyProtection="1">
      <alignment horizontal="left" vertical="top" wrapText="1"/>
    </xf>
    <xf numFmtId="0" fontId="2" fillId="0" borderId="16" xfId="0" applyFont="1" applyBorder="1" applyAlignment="1" applyProtection="1">
      <alignment horizontal="left" vertical="center"/>
      <protection locked="0"/>
    </xf>
    <xf numFmtId="0" fontId="2" fillId="0" borderId="21" xfId="0" applyFont="1" applyBorder="1" applyAlignment="1" applyProtection="1">
      <alignment horizontal="left" vertical="center"/>
      <protection locked="0"/>
    </xf>
    <xf numFmtId="0" fontId="2" fillId="0" borderId="57" xfId="0" applyFont="1" applyBorder="1" applyAlignment="1" applyProtection="1">
      <alignment horizontal="left" vertical="center"/>
      <protection locked="0"/>
    </xf>
    <xf numFmtId="0" fontId="2" fillId="0" borderId="58" xfId="0" applyFont="1" applyBorder="1" applyAlignment="1" applyProtection="1">
      <alignment horizontal="left" vertical="center"/>
      <protection locked="0"/>
    </xf>
    <xf numFmtId="0" fontId="2" fillId="2" borderId="30" xfId="0" applyFont="1" applyFill="1" applyBorder="1" applyAlignment="1" applyProtection="1">
      <alignment horizontal="center"/>
      <protection locked="0"/>
    </xf>
  </cellXfs>
  <cellStyles count="2">
    <cellStyle name="Currency" xfId="1" builtinId="4"/>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E27"/>
  <sheetViews>
    <sheetView tabSelected="1" zoomScale="80" zoomScaleNormal="80" workbookViewId="0">
      <selection activeCell="C6" sqref="C6"/>
    </sheetView>
  </sheetViews>
  <sheetFormatPr defaultColWidth="9.21875" defaultRowHeight="14.25" x14ac:dyDescent="0.2"/>
  <cols>
    <col min="1" max="1" width="3.77734375" style="1" customWidth="1"/>
    <col min="2" max="2" width="20.33203125" style="1" customWidth="1"/>
    <col min="3" max="3" width="9.21875" style="1"/>
    <col min="4" max="4" width="10.44140625" style="1" customWidth="1"/>
    <col min="5" max="5" width="9.21875" style="1" customWidth="1"/>
    <col min="6" max="6" width="9.44140625" style="1" customWidth="1"/>
    <col min="7" max="7" width="10.6640625" style="1" bestFit="1" customWidth="1"/>
    <col min="8" max="10" width="9.21875" style="1"/>
    <col min="11" max="11" width="9" style="1" customWidth="1"/>
    <col min="12" max="15" width="9.21875" style="1"/>
    <col min="16" max="16" width="9.33203125" style="1" customWidth="1"/>
    <col min="17" max="17" width="9.21875" style="1"/>
    <col min="18" max="19" width="3.6640625" style="1" customWidth="1"/>
    <col min="20" max="20" width="21.77734375" style="1" customWidth="1"/>
    <col min="21" max="23" width="9.21875" style="1"/>
    <col min="24" max="24" width="10.33203125" style="1" customWidth="1"/>
    <col min="25" max="28" width="9.21875" style="1"/>
    <col min="29" max="29" width="10.109375" style="1" customWidth="1"/>
    <col min="30" max="31" width="16.21875" style="1" customWidth="1"/>
    <col min="32" max="16384" width="9.21875" style="1"/>
  </cols>
  <sheetData>
    <row r="1" spans="2:30" s="42" customFormat="1" ht="103.9" customHeight="1" x14ac:dyDescent="0.2">
      <c r="B1" s="128" t="s">
        <v>0</v>
      </c>
      <c r="C1" s="129"/>
      <c r="D1" s="129"/>
      <c r="E1" s="129"/>
      <c r="F1" s="129"/>
      <c r="G1" s="129"/>
      <c r="H1" s="129"/>
      <c r="I1" s="129"/>
      <c r="J1" s="129"/>
      <c r="K1" s="129"/>
      <c r="L1" s="129"/>
      <c r="M1" s="129"/>
      <c r="N1" s="129"/>
      <c r="O1" s="129"/>
      <c r="P1" s="129"/>
      <c r="Q1" s="129"/>
      <c r="R1" s="113"/>
      <c r="S1" s="113"/>
      <c r="T1" s="125" t="s">
        <v>48</v>
      </c>
      <c r="U1" s="125"/>
      <c r="V1" s="125"/>
      <c r="W1" s="125"/>
      <c r="X1" s="125"/>
      <c r="Y1" s="125"/>
      <c r="Z1" s="125"/>
      <c r="AA1" s="125"/>
      <c r="AB1" s="125"/>
      <c r="AC1" s="125"/>
      <c r="AD1" s="125"/>
    </row>
    <row r="2" spans="2:30" s="42" customFormat="1" ht="72.599999999999994" customHeight="1" x14ac:dyDescent="0.2">
      <c r="B2" s="119" t="s">
        <v>1</v>
      </c>
      <c r="C2" s="120"/>
      <c r="D2" s="120"/>
      <c r="E2" s="120"/>
      <c r="F2" s="120"/>
      <c r="G2" s="120"/>
      <c r="H2" s="120"/>
      <c r="I2" s="120"/>
      <c r="J2" s="120"/>
      <c r="K2" s="120"/>
      <c r="L2" s="120"/>
      <c r="M2" s="120"/>
      <c r="N2" s="120"/>
      <c r="O2" s="120"/>
      <c r="P2" s="120"/>
      <c r="Q2" s="120"/>
      <c r="R2" s="43"/>
      <c r="S2" s="43"/>
      <c r="T2" s="130"/>
      <c r="U2" s="130"/>
      <c r="V2" s="130"/>
      <c r="W2" s="130"/>
      <c r="X2" s="130"/>
      <c r="Y2" s="130"/>
      <c r="Z2" s="130"/>
      <c r="AA2" s="130"/>
      <c r="AB2" s="130"/>
      <c r="AC2" s="130"/>
      <c r="AD2" s="130"/>
    </row>
    <row r="3" spans="2:30" s="42" customFormat="1" ht="28.9" customHeight="1" thickBot="1" x14ac:dyDescent="0.25">
      <c r="B3" s="126" t="s">
        <v>2</v>
      </c>
      <c r="C3" s="126"/>
      <c r="D3" s="126"/>
      <c r="E3" s="126"/>
      <c r="F3" s="126"/>
      <c r="G3" s="126"/>
      <c r="H3" s="126"/>
      <c r="I3" s="126"/>
      <c r="J3" s="126"/>
      <c r="K3" s="126"/>
      <c r="L3" s="126"/>
      <c r="M3" s="126"/>
      <c r="N3" s="126"/>
      <c r="O3" s="126"/>
      <c r="P3" s="126"/>
      <c r="Q3" s="126"/>
      <c r="R3" s="114"/>
      <c r="S3" s="114"/>
      <c r="T3" s="127" t="s">
        <v>2</v>
      </c>
      <c r="U3" s="127"/>
      <c r="V3" s="127"/>
      <c r="W3" s="127"/>
      <c r="X3" s="127"/>
      <c r="Y3" s="127"/>
      <c r="Z3" s="127"/>
      <c r="AA3" s="127"/>
      <c r="AB3" s="127"/>
      <c r="AC3" s="127"/>
      <c r="AD3" s="127"/>
    </row>
    <row r="4" spans="2:30" s="42" customFormat="1" ht="60.75" customHeight="1" thickTop="1" thickBot="1" x14ac:dyDescent="0.25">
      <c r="B4" s="44" t="s">
        <v>3</v>
      </c>
      <c r="C4" s="121" t="s">
        <v>4</v>
      </c>
      <c r="D4" s="122"/>
      <c r="E4" s="122"/>
      <c r="F4" s="122"/>
      <c r="G4" s="123"/>
      <c r="H4" s="121" t="s">
        <v>5</v>
      </c>
      <c r="I4" s="122"/>
      <c r="J4" s="122"/>
      <c r="K4" s="122"/>
      <c r="L4" s="123"/>
      <c r="M4" s="121" t="s">
        <v>6</v>
      </c>
      <c r="N4" s="122"/>
      <c r="O4" s="122"/>
      <c r="P4" s="122"/>
      <c r="Q4" s="124"/>
      <c r="R4" s="113"/>
      <c r="S4" s="113"/>
      <c r="T4" s="44" t="s">
        <v>7</v>
      </c>
      <c r="U4" s="121" t="s">
        <v>8</v>
      </c>
      <c r="V4" s="122"/>
      <c r="W4" s="122"/>
      <c r="X4" s="122"/>
      <c r="Y4" s="123"/>
      <c r="Z4" s="121" t="s">
        <v>9</v>
      </c>
      <c r="AA4" s="122"/>
      <c r="AB4" s="122"/>
      <c r="AC4" s="122"/>
      <c r="AD4" s="124"/>
    </row>
    <row r="5" spans="2:30" s="42" customFormat="1" ht="42.75" x14ac:dyDescent="0.2">
      <c r="B5" s="45"/>
      <c r="C5" s="46" t="s">
        <v>10</v>
      </c>
      <c r="D5" s="47" t="s">
        <v>11</v>
      </c>
      <c r="E5" s="47" t="s">
        <v>12</v>
      </c>
      <c r="F5" s="47" t="s">
        <v>13</v>
      </c>
      <c r="G5" s="48" t="s">
        <v>14</v>
      </c>
      <c r="H5" s="46" t="s">
        <v>10</v>
      </c>
      <c r="I5" s="47" t="s">
        <v>11</v>
      </c>
      <c r="J5" s="47" t="s">
        <v>12</v>
      </c>
      <c r="K5" s="47" t="s">
        <v>13</v>
      </c>
      <c r="L5" s="48" t="s">
        <v>14</v>
      </c>
      <c r="M5" s="46" t="s">
        <v>10</v>
      </c>
      <c r="N5" s="47" t="s">
        <v>11</v>
      </c>
      <c r="O5" s="47" t="s">
        <v>12</v>
      </c>
      <c r="P5" s="47" t="s">
        <v>13</v>
      </c>
      <c r="Q5" s="49" t="s">
        <v>14</v>
      </c>
      <c r="R5" s="43"/>
      <c r="S5" s="43"/>
      <c r="T5" s="50"/>
      <c r="U5" s="51" t="s">
        <v>10</v>
      </c>
      <c r="V5" s="47" t="s">
        <v>11</v>
      </c>
      <c r="W5" s="47" t="s">
        <v>12</v>
      </c>
      <c r="X5" s="47" t="s">
        <v>13</v>
      </c>
      <c r="Y5" s="48" t="s">
        <v>14</v>
      </c>
      <c r="Z5" s="46" t="s">
        <v>15</v>
      </c>
      <c r="AA5" s="47" t="s">
        <v>11</v>
      </c>
      <c r="AB5" s="47" t="s">
        <v>12</v>
      </c>
      <c r="AC5" s="47" t="s">
        <v>13</v>
      </c>
      <c r="AD5" s="49" t="s">
        <v>14</v>
      </c>
    </row>
    <row r="6" spans="2:30" s="42" customFormat="1" x14ac:dyDescent="0.2">
      <c r="B6" s="52" t="s">
        <v>16</v>
      </c>
      <c r="C6" s="102"/>
      <c r="D6" s="103"/>
      <c r="E6" s="40">
        <f t="shared" ref="E6:E10" si="0">(C6+D6)*F6</f>
        <v>0</v>
      </c>
      <c r="F6" s="33">
        <v>5</v>
      </c>
      <c r="G6" s="34">
        <v>180</v>
      </c>
      <c r="H6" s="102"/>
      <c r="I6" s="102"/>
      <c r="J6" s="40">
        <f t="shared" ref="J6:J10" si="1">(H6+I6)*K6</f>
        <v>0</v>
      </c>
      <c r="K6" s="33">
        <v>5</v>
      </c>
      <c r="L6" s="34">
        <v>180</v>
      </c>
      <c r="M6" s="102"/>
      <c r="N6" s="102"/>
      <c r="O6" s="40">
        <f t="shared" ref="O6:O10" si="2">(M6+N6)*P6</f>
        <v>0</v>
      </c>
      <c r="P6" s="33">
        <v>5</v>
      </c>
      <c r="Q6" s="35">
        <v>180</v>
      </c>
      <c r="R6" s="53"/>
      <c r="S6" s="53"/>
      <c r="T6" s="54" t="s">
        <v>16</v>
      </c>
      <c r="U6" s="102"/>
      <c r="V6" s="102"/>
      <c r="W6" s="40">
        <f t="shared" ref="W6:W10" si="3">(U6+V6)*X6</f>
        <v>0</v>
      </c>
      <c r="X6" s="33">
        <v>5</v>
      </c>
      <c r="Y6" s="34">
        <v>180</v>
      </c>
      <c r="Z6" s="102"/>
      <c r="AA6" s="102"/>
      <c r="AB6" s="40">
        <f t="shared" ref="AB6:AB10" si="4">(Z6+AA6)*AC6</f>
        <v>0</v>
      </c>
      <c r="AC6" s="33">
        <v>5</v>
      </c>
      <c r="AD6" s="35">
        <v>180</v>
      </c>
    </row>
    <row r="7" spans="2:30" s="42" customFormat="1" x14ac:dyDescent="0.2">
      <c r="B7" s="52" t="s">
        <v>17</v>
      </c>
      <c r="C7" s="102"/>
      <c r="D7" s="103"/>
      <c r="E7" s="40">
        <f t="shared" si="0"/>
        <v>0</v>
      </c>
      <c r="F7" s="33">
        <v>4</v>
      </c>
      <c r="G7" s="34">
        <v>180</v>
      </c>
      <c r="H7" s="102"/>
      <c r="I7" s="102"/>
      <c r="J7" s="40">
        <f t="shared" si="1"/>
        <v>0</v>
      </c>
      <c r="K7" s="33">
        <v>4</v>
      </c>
      <c r="L7" s="34">
        <v>180</v>
      </c>
      <c r="M7" s="102"/>
      <c r="N7" s="102"/>
      <c r="O7" s="40">
        <f t="shared" si="2"/>
        <v>0</v>
      </c>
      <c r="P7" s="33">
        <v>4</v>
      </c>
      <c r="Q7" s="35">
        <v>180</v>
      </c>
      <c r="R7" s="53"/>
      <c r="S7" s="53"/>
      <c r="T7" s="54" t="s">
        <v>17</v>
      </c>
      <c r="U7" s="102"/>
      <c r="V7" s="102"/>
      <c r="W7" s="40">
        <f t="shared" si="3"/>
        <v>0</v>
      </c>
      <c r="X7" s="33">
        <v>4</v>
      </c>
      <c r="Y7" s="34">
        <v>180</v>
      </c>
      <c r="Z7" s="102"/>
      <c r="AA7" s="102"/>
      <c r="AB7" s="40">
        <f t="shared" si="4"/>
        <v>0</v>
      </c>
      <c r="AC7" s="33">
        <v>4</v>
      </c>
      <c r="AD7" s="35">
        <v>180</v>
      </c>
    </row>
    <row r="8" spans="2:30" s="42" customFormat="1" x14ac:dyDescent="0.2">
      <c r="B8" s="52" t="s">
        <v>47</v>
      </c>
      <c r="C8" s="102"/>
      <c r="D8" s="103"/>
      <c r="E8" s="40">
        <f t="shared" si="0"/>
        <v>0</v>
      </c>
      <c r="F8" s="33">
        <v>10</v>
      </c>
      <c r="G8" s="34">
        <v>180</v>
      </c>
      <c r="H8" s="102"/>
      <c r="I8" s="102"/>
      <c r="J8" s="40">
        <f t="shared" si="1"/>
        <v>0</v>
      </c>
      <c r="K8" s="33">
        <v>10</v>
      </c>
      <c r="L8" s="34">
        <v>180</v>
      </c>
      <c r="M8" s="102"/>
      <c r="N8" s="102"/>
      <c r="O8" s="40">
        <f t="shared" si="2"/>
        <v>0</v>
      </c>
      <c r="P8" s="33">
        <v>10</v>
      </c>
      <c r="Q8" s="35">
        <v>180</v>
      </c>
      <c r="R8" s="53"/>
      <c r="S8" s="53"/>
      <c r="T8" s="54" t="s">
        <v>47</v>
      </c>
      <c r="U8" s="102"/>
      <c r="V8" s="102"/>
      <c r="W8" s="40">
        <f t="shared" si="3"/>
        <v>0</v>
      </c>
      <c r="X8" s="33">
        <v>10</v>
      </c>
      <c r="Y8" s="34">
        <v>180</v>
      </c>
      <c r="Z8" s="102"/>
      <c r="AA8" s="102"/>
      <c r="AB8" s="40">
        <f t="shared" si="4"/>
        <v>0</v>
      </c>
      <c r="AC8" s="33">
        <v>10</v>
      </c>
      <c r="AD8" s="35">
        <v>180</v>
      </c>
    </row>
    <row r="9" spans="2:30" s="42" customFormat="1" x14ac:dyDescent="0.2">
      <c r="B9" s="52" t="s">
        <v>19</v>
      </c>
      <c r="C9" s="102"/>
      <c r="D9" s="103"/>
      <c r="E9" s="40">
        <f t="shared" si="0"/>
        <v>0</v>
      </c>
      <c r="F9" s="33">
        <v>3</v>
      </c>
      <c r="G9" s="34">
        <v>180</v>
      </c>
      <c r="H9" s="102"/>
      <c r="I9" s="102"/>
      <c r="J9" s="40">
        <f t="shared" si="1"/>
        <v>0</v>
      </c>
      <c r="K9" s="33">
        <v>3</v>
      </c>
      <c r="L9" s="34">
        <v>180</v>
      </c>
      <c r="M9" s="102"/>
      <c r="N9" s="102"/>
      <c r="O9" s="40">
        <f t="shared" si="2"/>
        <v>0</v>
      </c>
      <c r="P9" s="33">
        <v>3</v>
      </c>
      <c r="Q9" s="35">
        <v>180</v>
      </c>
      <c r="R9" s="53"/>
      <c r="S9" s="53"/>
      <c r="T9" s="54" t="s">
        <v>19</v>
      </c>
      <c r="U9" s="102"/>
      <c r="V9" s="102"/>
      <c r="W9" s="40">
        <f t="shared" si="3"/>
        <v>0</v>
      </c>
      <c r="X9" s="33">
        <v>3</v>
      </c>
      <c r="Y9" s="34">
        <v>180</v>
      </c>
      <c r="Z9" s="102"/>
      <c r="AA9" s="102"/>
      <c r="AB9" s="40">
        <f t="shared" si="4"/>
        <v>0</v>
      </c>
      <c r="AC9" s="33">
        <v>3</v>
      </c>
      <c r="AD9" s="35">
        <v>180</v>
      </c>
    </row>
    <row r="10" spans="2:30" s="42" customFormat="1" x14ac:dyDescent="0.2">
      <c r="B10" s="55" t="s">
        <v>20</v>
      </c>
      <c r="C10" s="102"/>
      <c r="D10" s="103"/>
      <c r="E10" s="40">
        <f t="shared" si="0"/>
        <v>0</v>
      </c>
      <c r="F10" s="33">
        <v>1</v>
      </c>
      <c r="G10" s="34">
        <v>180</v>
      </c>
      <c r="H10" s="102"/>
      <c r="I10" s="103"/>
      <c r="J10" s="40">
        <f t="shared" si="1"/>
        <v>0</v>
      </c>
      <c r="K10" s="33">
        <v>1</v>
      </c>
      <c r="L10" s="34">
        <v>180</v>
      </c>
      <c r="M10" s="102"/>
      <c r="N10" s="103"/>
      <c r="O10" s="40">
        <f t="shared" si="2"/>
        <v>0</v>
      </c>
      <c r="P10" s="33">
        <v>1</v>
      </c>
      <c r="Q10" s="35">
        <v>180</v>
      </c>
      <c r="R10" s="56"/>
      <c r="S10" s="56"/>
      <c r="T10" s="54" t="s">
        <v>20</v>
      </c>
      <c r="U10" s="102"/>
      <c r="V10" s="103"/>
      <c r="W10" s="40">
        <f t="shared" si="3"/>
        <v>0</v>
      </c>
      <c r="X10" s="33">
        <v>1</v>
      </c>
      <c r="Y10" s="34">
        <v>180</v>
      </c>
      <c r="Z10" s="102"/>
      <c r="AA10" s="103"/>
      <c r="AB10" s="40">
        <f t="shared" si="4"/>
        <v>0</v>
      </c>
      <c r="AC10" s="33">
        <v>1</v>
      </c>
      <c r="AD10" s="35">
        <v>180</v>
      </c>
    </row>
    <row r="11" spans="2:30" s="42" customFormat="1" ht="15" x14ac:dyDescent="0.2">
      <c r="B11" s="57"/>
      <c r="C11" s="58"/>
      <c r="D11" s="59"/>
      <c r="E11" s="59"/>
      <c r="F11" s="60"/>
      <c r="G11" s="61"/>
      <c r="H11" s="62"/>
      <c r="I11" s="59"/>
      <c r="J11" s="59"/>
      <c r="K11" s="60"/>
      <c r="L11" s="61"/>
      <c r="M11" s="62"/>
      <c r="N11" s="59"/>
      <c r="O11" s="59"/>
      <c r="P11" s="60"/>
      <c r="Q11" s="63"/>
      <c r="R11" s="56"/>
      <c r="S11" s="56"/>
      <c r="T11" s="54"/>
      <c r="U11" s="59"/>
      <c r="V11" s="59"/>
      <c r="W11" s="59"/>
      <c r="X11" s="60"/>
      <c r="Y11" s="61"/>
      <c r="Z11" s="104"/>
      <c r="AA11" s="105"/>
      <c r="AB11" s="59"/>
      <c r="AC11" s="60"/>
      <c r="AD11" s="63"/>
    </row>
    <row r="12" spans="2:30" s="42" customFormat="1" ht="15.4" customHeight="1" x14ac:dyDescent="0.2">
      <c r="B12" s="64"/>
      <c r="C12" s="139" t="s">
        <v>21</v>
      </c>
      <c r="D12" s="140"/>
      <c r="E12" s="140"/>
      <c r="F12" s="140"/>
      <c r="G12" s="141"/>
      <c r="H12" s="139" t="s">
        <v>22</v>
      </c>
      <c r="I12" s="140"/>
      <c r="J12" s="140"/>
      <c r="K12" s="140"/>
      <c r="L12" s="141"/>
      <c r="M12" s="139" t="s">
        <v>23</v>
      </c>
      <c r="N12" s="140"/>
      <c r="O12" s="140"/>
      <c r="P12" s="140"/>
      <c r="Q12" s="142"/>
      <c r="R12" s="43"/>
      <c r="S12" s="43"/>
      <c r="T12" s="54"/>
      <c r="U12" s="140" t="s">
        <v>24</v>
      </c>
      <c r="V12" s="140"/>
      <c r="W12" s="140"/>
      <c r="X12" s="140"/>
      <c r="Y12" s="141"/>
      <c r="Z12" s="139" t="s">
        <v>25</v>
      </c>
      <c r="AA12" s="140"/>
      <c r="AB12" s="140"/>
      <c r="AC12" s="140"/>
      <c r="AD12" s="142"/>
    </row>
    <row r="13" spans="2:30" s="42" customFormat="1" ht="58.9" customHeight="1" x14ac:dyDescent="0.2">
      <c r="B13" s="65" t="s">
        <v>26</v>
      </c>
      <c r="C13" s="66" t="s">
        <v>10</v>
      </c>
      <c r="D13" s="67" t="s">
        <v>11</v>
      </c>
      <c r="E13" s="67" t="s">
        <v>12</v>
      </c>
      <c r="F13" s="67" t="s">
        <v>13</v>
      </c>
      <c r="G13" s="68" t="s">
        <v>14</v>
      </c>
      <c r="H13" s="66" t="s">
        <v>10</v>
      </c>
      <c r="I13" s="67" t="s">
        <v>11</v>
      </c>
      <c r="J13" s="67" t="s">
        <v>12</v>
      </c>
      <c r="K13" s="67" t="s">
        <v>13</v>
      </c>
      <c r="L13" s="68" t="s">
        <v>14</v>
      </c>
      <c r="M13" s="66" t="s">
        <v>10</v>
      </c>
      <c r="N13" s="67" t="s">
        <v>11</v>
      </c>
      <c r="O13" s="67" t="s">
        <v>12</v>
      </c>
      <c r="P13" s="67" t="s">
        <v>13</v>
      </c>
      <c r="Q13" s="69" t="s">
        <v>14</v>
      </c>
      <c r="R13" s="43"/>
      <c r="S13" s="43"/>
      <c r="T13" s="70" t="s">
        <v>26</v>
      </c>
      <c r="U13" s="71" t="s">
        <v>10</v>
      </c>
      <c r="V13" s="67" t="s">
        <v>11</v>
      </c>
      <c r="W13" s="67" t="s">
        <v>12</v>
      </c>
      <c r="X13" s="67" t="s">
        <v>13</v>
      </c>
      <c r="Y13" s="68" t="s">
        <v>14</v>
      </c>
      <c r="Z13" s="66" t="s">
        <v>10</v>
      </c>
      <c r="AA13" s="67" t="s">
        <v>11</v>
      </c>
      <c r="AB13" s="67" t="s">
        <v>12</v>
      </c>
      <c r="AC13" s="67" t="s">
        <v>13</v>
      </c>
      <c r="AD13" s="69" t="s">
        <v>14</v>
      </c>
    </row>
    <row r="14" spans="2:30" s="42" customFormat="1" x14ac:dyDescent="0.2">
      <c r="B14" s="52" t="s">
        <v>17</v>
      </c>
      <c r="C14" s="102"/>
      <c r="D14" s="103"/>
      <c r="E14" s="40">
        <f>(C14+D14)*F14</f>
        <v>0</v>
      </c>
      <c r="F14" s="33">
        <v>3</v>
      </c>
      <c r="G14" s="34">
        <v>30</v>
      </c>
      <c r="H14" s="102"/>
      <c r="I14" s="103"/>
      <c r="J14" s="40">
        <f>(H14+I14)*K14</f>
        <v>0</v>
      </c>
      <c r="K14" s="33">
        <v>3</v>
      </c>
      <c r="L14" s="34">
        <v>30</v>
      </c>
      <c r="M14" s="102"/>
      <c r="N14" s="103"/>
      <c r="O14" s="40">
        <f>(M14+N14)*P14</f>
        <v>0</v>
      </c>
      <c r="P14" s="33">
        <v>3</v>
      </c>
      <c r="Q14" s="35">
        <v>30</v>
      </c>
      <c r="R14" s="72"/>
      <c r="S14" s="72"/>
      <c r="T14" s="54" t="s">
        <v>17</v>
      </c>
      <c r="U14" s="102"/>
      <c r="V14" s="103"/>
      <c r="W14" s="40">
        <f>(U14+V14)*X14</f>
        <v>0</v>
      </c>
      <c r="X14" s="33">
        <v>3</v>
      </c>
      <c r="Y14" s="34">
        <v>30</v>
      </c>
      <c r="Z14" s="102"/>
      <c r="AA14" s="103"/>
      <c r="AB14" s="40">
        <f>(Z14+AA14)*AC14</f>
        <v>0</v>
      </c>
      <c r="AC14" s="33">
        <v>3</v>
      </c>
      <c r="AD14" s="35">
        <v>30</v>
      </c>
    </row>
    <row r="15" spans="2:30" s="42" customFormat="1" x14ac:dyDescent="0.2">
      <c r="B15" s="96" t="s">
        <v>27</v>
      </c>
      <c r="C15" s="108"/>
      <c r="D15" s="106"/>
      <c r="E15" s="97">
        <f>(C15+D15)*F15</f>
        <v>0</v>
      </c>
      <c r="F15" s="98">
        <v>1</v>
      </c>
      <c r="G15" s="99">
        <v>30</v>
      </c>
      <c r="H15" s="102"/>
      <c r="I15" s="106"/>
      <c r="J15" s="97">
        <f>(H15+I15)*K15</f>
        <v>0</v>
      </c>
      <c r="K15" s="98">
        <v>1</v>
      </c>
      <c r="L15" s="99">
        <v>30</v>
      </c>
      <c r="M15" s="102"/>
      <c r="N15" s="106"/>
      <c r="O15" s="97">
        <f>(M15+N15)*P15</f>
        <v>0</v>
      </c>
      <c r="P15" s="98">
        <v>1</v>
      </c>
      <c r="Q15" s="100">
        <v>30</v>
      </c>
      <c r="R15" s="72"/>
      <c r="S15" s="72"/>
      <c r="T15" s="101" t="s">
        <v>27</v>
      </c>
      <c r="U15" s="102"/>
      <c r="V15" s="106"/>
      <c r="W15" s="97">
        <f>(U15+V15)*X15</f>
        <v>0</v>
      </c>
      <c r="X15" s="98">
        <v>1</v>
      </c>
      <c r="Y15" s="99">
        <v>30</v>
      </c>
      <c r="Z15" s="102"/>
      <c r="AA15" s="106"/>
      <c r="AB15" s="97">
        <f>(Z15+AA15)*AC15</f>
        <v>0</v>
      </c>
      <c r="AC15" s="98">
        <v>1</v>
      </c>
      <c r="AD15" s="100">
        <v>30</v>
      </c>
    </row>
    <row r="16" spans="2:30" s="42" customFormat="1" ht="15" thickBot="1" x14ac:dyDescent="0.25">
      <c r="B16" s="73" t="s">
        <v>47</v>
      </c>
      <c r="C16" s="109"/>
      <c r="D16" s="107"/>
      <c r="E16" s="41">
        <f>(C16+D16)*F16</f>
        <v>0</v>
      </c>
      <c r="F16" s="36">
        <v>4</v>
      </c>
      <c r="G16" s="38">
        <v>30</v>
      </c>
      <c r="H16" s="102"/>
      <c r="I16" s="107"/>
      <c r="J16" s="41">
        <f>(H16+I16)*K16</f>
        <v>0</v>
      </c>
      <c r="K16" s="36">
        <v>4</v>
      </c>
      <c r="L16" s="38">
        <v>30</v>
      </c>
      <c r="M16" s="102"/>
      <c r="N16" s="107"/>
      <c r="O16" s="41">
        <f>(M16+N16)*P16</f>
        <v>0</v>
      </c>
      <c r="P16" s="36">
        <v>4</v>
      </c>
      <c r="Q16" s="37">
        <v>30</v>
      </c>
      <c r="R16" s="72"/>
      <c r="S16" s="72"/>
      <c r="T16" s="74" t="s">
        <v>47</v>
      </c>
      <c r="U16" s="102"/>
      <c r="V16" s="107"/>
      <c r="W16" s="41">
        <f>(U16+V16)*X16</f>
        <v>0</v>
      </c>
      <c r="X16" s="36">
        <v>4</v>
      </c>
      <c r="Y16" s="38">
        <v>30</v>
      </c>
      <c r="Z16" s="102"/>
      <c r="AA16" s="107"/>
      <c r="AB16" s="41">
        <f>(Z16+AA16)*AC16</f>
        <v>0</v>
      </c>
      <c r="AC16" s="36">
        <v>4</v>
      </c>
      <c r="AD16" s="37">
        <v>30</v>
      </c>
    </row>
    <row r="17" spans="2:31" s="42" customFormat="1" ht="15" thickBot="1" x14ac:dyDescent="0.25">
      <c r="B17" s="75"/>
      <c r="C17" s="76"/>
      <c r="D17" s="77"/>
      <c r="E17" s="77"/>
      <c r="F17" s="78"/>
      <c r="G17" s="78"/>
      <c r="H17" s="76"/>
      <c r="I17" s="77"/>
      <c r="J17" s="77"/>
      <c r="K17" s="78"/>
      <c r="L17" s="78"/>
      <c r="M17" s="76"/>
      <c r="N17" s="77"/>
      <c r="O17" s="77"/>
      <c r="P17" s="78"/>
      <c r="Q17" s="79"/>
      <c r="R17" s="72"/>
      <c r="S17" s="72"/>
      <c r="T17" s="80"/>
      <c r="U17" s="72"/>
      <c r="V17" s="53"/>
      <c r="W17" s="53"/>
      <c r="X17" s="81"/>
      <c r="Y17" s="81"/>
      <c r="Z17" s="72"/>
      <c r="AA17" s="53"/>
      <c r="AB17" s="53"/>
      <c r="AC17" s="81"/>
      <c r="AD17" s="82"/>
    </row>
    <row r="18" spans="2:31" s="42" customFormat="1" ht="39" customHeight="1" thickBot="1" x14ac:dyDescent="0.25">
      <c r="B18" s="131"/>
      <c r="C18" s="132"/>
      <c r="D18" s="132"/>
      <c r="E18" s="132"/>
      <c r="F18" s="132"/>
      <c r="G18" s="132"/>
      <c r="H18" s="132"/>
      <c r="I18" s="132"/>
      <c r="J18" s="132"/>
      <c r="K18" s="132"/>
      <c r="L18" s="132"/>
      <c r="M18" s="132"/>
      <c r="N18" s="132"/>
      <c r="O18" s="132"/>
      <c r="P18" s="132"/>
      <c r="Q18" s="133"/>
      <c r="R18" s="83"/>
      <c r="S18" s="83"/>
      <c r="T18" s="84"/>
      <c r="U18" s="85"/>
      <c r="V18" s="85"/>
      <c r="W18" s="85"/>
      <c r="X18" s="86" t="s">
        <v>29</v>
      </c>
      <c r="Y18" s="87"/>
      <c r="Z18" s="85"/>
      <c r="AA18" s="88"/>
      <c r="AB18" s="85"/>
      <c r="AC18" s="134">
        <f>'Yearly calculations'!H16</f>
        <v>0</v>
      </c>
      <c r="AD18" s="135"/>
      <c r="AE18" s="89"/>
    </row>
    <row r="19" spans="2:31" s="42" customFormat="1" ht="39" customHeight="1" x14ac:dyDescent="0.2">
      <c r="B19" s="115"/>
      <c r="C19" s="116"/>
      <c r="D19" s="116"/>
      <c r="E19" s="116"/>
      <c r="F19" s="116"/>
      <c r="G19" s="116"/>
      <c r="H19" s="116"/>
      <c r="I19" s="116"/>
      <c r="J19" s="116"/>
      <c r="K19" s="116"/>
      <c r="L19" s="116"/>
      <c r="M19" s="116"/>
      <c r="N19" s="116"/>
      <c r="O19" s="116"/>
      <c r="P19" s="116"/>
      <c r="Q19" s="117"/>
      <c r="R19" s="83"/>
      <c r="S19" s="83"/>
      <c r="T19" s="57"/>
      <c r="Z19" s="90"/>
      <c r="AC19" s="91"/>
      <c r="AD19" s="92"/>
    </row>
    <row r="20" spans="2:31" s="42" customFormat="1" ht="46.15" customHeight="1" x14ac:dyDescent="0.2">
      <c r="B20" s="131" t="s">
        <v>30</v>
      </c>
      <c r="C20" s="132"/>
      <c r="D20" s="132"/>
      <c r="E20" s="132"/>
      <c r="F20" s="132"/>
      <c r="G20" s="132"/>
      <c r="H20" s="132"/>
      <c r="I20" s="132"/>
      <c r="J20" s="132"/>
      <c r="K20" s="132"/>
      <c r="L20" s="132"/>
      <c r="M20" s="132"/>
      <c r="N20" s="132"/>
      <c r="O20" s="132"/>
      <c r="P20" s="132"/>
      <c r="Q20" s="133"/>
      <c r="R20" s="83"/>
      <c r="S20" s="83"/>
      <c r="T20" s="146" t="s">
        <v>30</v>
      </c>
      <c r="U20" s="147"/>
      <c r="V20" s="147"/>
      <c r="W20" s="147"/>
      <c r="X20" s="147"/>
      <c r="Y20" s="147"/>
      <c r="Z20" s="147"/>
      <c r="AA20" s="147"/>
      <c r="AB20" s="147"/>
      <c r="AC20" s="147"/>
      <c r="AD20" s="148"/>
    </row>
    <row r="21" spans="2:31" s="42" customFormat="1" x14ac:dyDescent="0.2">
      <c r="D21" s="93" t="s">
        <v>31</v>
      </c>
      <c r="E21" s="93"/>
      <c r="T21" s="64"/>
      <c r="AD21" s="94"/>
    </row>
    <row r="22" spans="2:31" x14ac:dyDescent="0.2">
      <c r="R22" s="32"/>
      <c r="S22" s="32"/>
      <c r="T22" s="149"/>
      <c r="U22" s="150"/>
      <c r="V22" s="136"/>
      <c r="W22" s="137"/>
      <c r="X22" s="137"/>
      <c r="Y22" s="137"/>
      <c r="Z22" s="137"/>
      <c r="AA22" s="138"/>
      <c r="AB22" s="118"/>
      <c r="AC22" s="95" t="s">
        <v>32</v>
      </c>
      <c r="AD22" s="39"/>
    </row>
    <row r="23" spans="2:31" x14ac:dyDescent="0.2">
      <c r="R23" s="4"/>
      <c r="S23" s="4"/>
      <c r="T23" s="149" t="s">
        <v>33</v>
      </c>
      <c r="U23" s="150"/>
      <c r="V23" s="136"/>
      <c r="W23" s="137"/>
      <c r="X23" s="137"/>
      <c r="Y23" s="137"/>
      <c r="Z23" s="137"/>
      <c r="AA23" s="137"/>
      <c r="AB23" s="137"/>
      <c r="AC23" s="137"/>
      <c r="AD23" s="153"/>
    </row>
    <row r="24" spans="2:31" x14ac:dyDescent="0.2">
      <c r="R24" s="4"/>
      <c r="S24" s="4"/>
      <c r="T24" s="149" t="s">
        <v>34</v>
      </c>
      <c r="U24" s="150"/>
      <c r="V24" s="136"/>
      <c r="W24" s="137"/>
      <c r="X24" s="137"/>
      <c r="Y24" s="137"/>
      <c r="Z24" s="137"/>
      <c r="AA24" s="137"/>
      <c r="AB24" s="137"/>
      <c r="AC24" s="137"/>
      <c r="AD24" s="153"/>
    </row>
    <row r="25" spans="2:31" ht="15" thickBot="1" x14ac:dyDescent="0.25">
      <c r="R25" s="4"/>
      <c r="S25" s="4"/>
      <c r="T25" s="151" t="s">
        <v>35</v>
      </c>
      <c r="U25" s="152"/>
      <c r="V25" s="143"/>
      <c r="W25" s="144"/>
      <c r="X25" s="144"/>
      <c r="Y25" s="144"/>
      <c r="Z25" s="144"/>
      <c r="AA25" s="144"/>
      <c r="AB25" s="144"/>
      <c r="AC25" s="144"/>
      <c r="AD25" s="145"/>
    </row>
    <row r="26" spans="2:31" ht="15" thickTop="1" x14ac:dyDescent="0.2"/>
    <row r="27" spans="2:31" x14ac:dyDescent="0.2">
      <c r="C27" s="3"/>
    </row>
  </sheetData>
  <sheetProtection algorithmName="SHA-512" hashValue="QVgJzltTFgnjrfvhGpwyUqjNXakRVa/h2aXoOnyBgnyqf4LjJTXbVLdNCLw+xGAt5sAs4DbAQtlb2T2LkMkDCw==" saltValue="zhZ0lWwA6blxLy37mHgiEg==" spinCount="100000" sheet="1" selectLockedCells="1"/>
  <mergeCells count="28">
    <mergeCell ref="V25:AD25"/>
    <mergeCell ref="B20:Q20"/>
    <mergeCell ref="T20:AD20"/>
    <mergeCell ref="T22:U22"/>
    <mergeCell ref="T25:U25"/>
    <mergeCell ref="V24:AD24"/>
    <mergeCell ref="T23:U23"/>
    <mergeCell ref="V23:AD23"/>
    <mergeCell ref="T24:U24"/>
    <mergeCell ref="B18:Q18"/>
    <mergeCell ref="AC18:AD18"/>
    <mergeCell ref="V22:AA22"/>
    <mergeCell ref="U4:Y4"/>
    <mergeCell ref="Z4:AD4"/>
    <mergeCell ref="C4:G4"/>
    <mergeCell ref="C12:G12"/>
    <mergeCell ref="H12:L12"/>
    <mergeCell ref="M12:Q12"/>
    <mergeCell ref="U12:Y12"/>
    <mergeCell ref="Z12:AD12"/>
    <mergeCell ref="B2:Q2"/>
    <mergeCell ref="H4:L4"/>
    <mergeCell ref="M4:Q4"/>
    <mergeCell ref="T1:AD1"/>
    <mergeCell ref="B3:Q3"/>
    <mergeCell ref="T3:AD3"/>
    <mergeCell ref="B1:Q1"/>
    <mergeCell ref="T2:AD2"/>
  </mergeCells>
  <dataValidations count="1">
    <dataValidation type="decimal" allowBlank="1" showInputMessage="1" showErrorMessage="1" errorTitle="Stop and check" error="You may only enter numeric values in this cell." sqref="C11 Z17:AB17 C17:E17 H17:J17 M17:O17 T17:W17 AC14:AD17 X14:Y17 P14:S17 F14:G17 K14:L17 X6:Y9 K6:L9 P6:S9 F6:G9 AC6:AD9" xr:uid="{00000000-0002-0000-0000-000000000000}">
      <formula1>0.01</formula1>
      <formula2>999999</formula2>
    </dataValidation>
  </dataValidations>
  <printOptions horizontalCentered="1"/>
  <pageMargins left="0.25" right="0.25" top="0.75" bottom="0.75" header="0.3" footer="0.3"/>
  <pageSetup scale="65" fitToWidth="0" orientation="landscape" r:id="rId1"/>
  <colBreaks count="1" manualBreakCount="1">
    <brk id="18" max="2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T17"/>
  <sheetViews>
    <sheetView view="pageBreakPreview" zoomScaleNormal="100" zoomScaleSheetLayoutView="100" workbookViewId="0">
      <selection activeCell="B5" sqref="B5"/>
    </sheetView>
  </sheetViews>
  <sheetFormatPr defaultRowHeight="15" x14ac:dyDescent="0.2"/>
  <cols>
    <col min="1" max="1" width="22.77734375" customWidth="1"/>
    <col min="2" max="2" width="11.6640625" customWidth="1"/>
    <col min="3" max="3" width="10.88671875" customWidth="1"/>
    <col min="4" max="4" width="13.21875" customWidth="1"/>
    <col min="5" max="5" width="11.88671875" customWidth="1"/>
    <col min="6" max="6" width="13.21875" customWidth="1"/>
    <col min="7" max="7" width="11.33203125" customWidth="1"/>
    <col min="8" max="8" width="12.88671875" customWidth="1"/>
    <col min="10" max="10" width="8.88671875" customWidth="1"/>
    <col min="17" max="17" width="8.88671875" customWidth="1"/>
    <col min="21" max="23" width="8.88671875" customWidth="1"/>
  </cols>
  <sheetData>
    <row r="2" spans="1:20" ht="15.75" thickBot="1" x14ac:dyDescent="0.25">
      <c r="A2" t="s">
        <v>36</v>
      </c>
    </row>
    <row r="3" spans="1:20" ht="46.5" thickTop="1" thickBot="1" x14ac:dyDescent="0.25">
      <c r="A3" s="5" t="s">
        <v>37</v>
      </c>
      <c r="B3" s="6" t="s">
        <v>38</v>
      </c>
      <c r="C3" s="6" t="s">
        <v>39</v>
      </c>
      <c r="D3" s="6" t="s">
        <v>40</v>
      </c>
      <c r="E3" s="6" t="s">
        <v>41</v>
      </c>
      <c r="F3" s="7" t="s">
        <v>42</v>
      </c>
      <c r="G3" s="8" t="s">
        <v>43</v>
      </c>
      <c r="H3" s="9" t="s">
        <v>44</v>
      </c>
    </row>
    <row r="4" spans="1:20" x14ac:dyDescent="0.2">
      <c r="A4" s="10"/>
      <c r="B4" s="11"/>
      <c r="C4" s="11"/>
      <c r="D4" s="11"/>
      <c r="E4" s="11"/>
      <c r="F4" s="11"/>
      <c r="G4" s="12"/>
      <c r="H4" s="13"/>
    </row>
    <row r="5" spans="1:20" x14ac:dyDescent="0.2">
      <c r="A5" s="14" t="s">
        <v>16</v>
      </c>
      <c r="B5" s="15">
        <f>('5-Year cost proposal'!C6*'5-Year cost proposal'!F6*'5-Year cost proposal'!G6)+('5-Year cost proposal'!D6*'5-Year cost proposal'!F6*'5-Year cost proposal'!G6)</f>
        <v>0</v>
      </c>
      <c r="C5" s="15">
        <f>('5-Year cost proposal'!H6*'5-Year cost proposal'!K6*'5-Year cost proposal'!L6)+('5-Year cost proposal'!I6*'5-Year cost proposal'!K6*'5-Year cost proposal'!L6)</f>
        <v>0</v>
      </c>
      <c r="D5" s="15">
        <f>('5-Year cost proposal'!M6*'5-Year cost proposal'!P6*'5-Year cost proposal'!Q6)+('5-Year cost proposal'!N6*'5-Year cost proposal'!P6*'5-Year cost proposal'!Q6)</f>
        <v>0</v>
      </c>
      <c r="E5" s="15">
        <f>('5-Year cost proposal'!U6*'5-Year cost proposal'!X6*'5-Year cost proposal'!Y6)+('5-Year cost proposal'!V6*'5-Year cost proposal'!X6*'5-Year cost proposal'!Y6)</f>
        <v>0</v>
      </c>
      <c r="F5" s="16">
        <f>('5-Year cost proposal'!Z6*'5-Year cost proposal'!AC6*'5-Year cost proposal'!AD6)+('5-Year cost proposal'!AA6*'5-Year cost proposal'!AC6*'5-Year cost proposal'!AD6)</f>
        <v>0</v>
      </c>
      <c r="G5" s="17"/>
      <c r="H5" s="18"/>
      <c r="I5" s="1"/>
      <c r="K5" s="1"/>
      <c r="L5" s="1"/>
      <c r="M5" s="1"/>
      <c r="N5" s="1"/>
      <c r="O5" s="1"/>
      <c r="P5" s="1"/>
      <c r="R5" s="1"/>
      <c r="S5" s="1"/>
      <c r="T5" s="1"/>
    </row>
    <row r="6" spans="1:20" x14ac:dyDescent="0.2">
      <c r="A6" s="14" t="s">
        <v>17</v>
      </c>
      <c r="B6" s="15">
        <f>('5-Year cost proposal'!C7*'5-Year cost proposal'!F7*'5-Year cost proposal'!G7)+('5-Year cost proposal'!D7*'5-Year cost proposal'!F7*'5-Year cost proposal'!G7)</f>
        <v>0</v>
      </c>
      <c r="C6" s="15">
        <f>('5-Year cost proposal'!H7*'5-Year cost proposal'!K7*'5-Year cost proposal'!L7)+('5-Year cost proposal'!I7*'5-Year cost proposal'!K7*'5-Year cost proposal'!L7)</f>
        <v>0</v>
      </c>
      <c r="D6" s="15">
        <f>('5-Year cost proposal'!M7*'5-Year cost proposal'!P7*'5-Year cost proposal'!Q7)+('5-Year cost proposal'!N7*'5-Year cost proposal'!P7*'5-Year cost proposal'!Q7)</f>
        <v>0</v>
      </c>
      <c r="E6" s="15">
        <f>('5-Year cost proposal'!U7*'5-Year cost proposal'!X7*'5-Year cost proposal'!Y7)+('5-Year cost proposal'!V7*'5-Year cost proposal'!X7*'5-Year cost proposal'!Y7)</f>
        <v>0</v>
      </c>
      <c r="F6" s="16">
        <f>('5-Year cost proposal'!Z7*'5-Year cost proposal'!AC7*'5-Year cost proposal'!AD7)+('5-Year cost proposal'!AA7*'5-Year cost proposal'!AC7*'5-Year cost proposal'!AD7)</f>
        <v>0</v>
      </c>
      <c r="G6" s="17"/>
      <c r="H6" s="18"/>
      <c r="I6" s="1"/>
      <c r="K6" s="1"/>
      <c r="L6" s="1"/>
      <c r="M6" s="1"/>
      <c r="N6" s="1"/>
      <c r="O6" s="1"/>
      <c r="P6" s="1"/>
      <c r="R6" s="1"/>
      <c r="S6" s="1"/>
      <c r="T6" s="1"/>
    </row>
    <row r="7" spans="1:20" x14ac:dyDescent="0.2">
      <c r="A7" s="14" t="s">
        <v>18</v>
      </c>
      <c r="B7" s="15">
        <f>('5-Year cost proposal'!C8*'5-Year cost proposal'!F8*'5-Year cost proposal'!G8)+('5-Year cost proposal'!D8*'5-Year cost proposal'!F8*'5-Year cost proposal'!G8)</f>
        <v>0</v>
      </c>
      <c r="C7" s="15">
        <f>('5-Year cost proposal'!H8*'5-Year cost proposal'!K8*'5-Year cost proposal'!L8)+('5-Year cost proposal'!I8*'5-Year cost proposal'!K8*'5-Year cost proposal'!L8)</f>
        <v>0</v>
      </c>
      <c r="D7" s="15">
        <f>('5-Year cost proposal'!M8*'5-Year cost proposal'!P8*'5-Year cost proposal'!Q8)+('5-Year cost proposal'!N8*'5-Year cost proposal'!P8*'5-Year cost proposal'!Q8)</f>
        <v>0</v>
      </c>
      <c r="E7" s="15">
        <f>('5-Year cost proposal'!U8*'5-Year cost proposal'!X8*'5-Year cost proposal'!Y8)+('5-Year cost proposal'!V8*'5-Year cost proposal'!X8*'5-Year cost proposal'!Y8)</f>
        <v>0</v>
      </c>
      <c r="F7" s="16">
        <f>('5-Year cost proposal'!Z8*'5-Year cost proposal'!AC8*'5-Year cost proposal'!AD8)+('5-Year cost proposal'!AA8*'5-Year cost proposal'!AC8*'5-Year cost proposal'!AD8)</f>
        <v>0</v>
      </c>
      <c r="G7" s="17"/>
      <c r="H7" s="18"/>
      <c r="I7" s="1"/>
      <c r="K7" s="1"/>
      <c r="L7" s="1"/>
      <c r="M7" s="1"/>
      <c r="N7" s="1"/>
      <c r="O7" s="1"/>
      <c r="P7" s="1"/>
      <c r="R7" s="1"/>
      <c r="S7" s="1"/>
      <c r="T7" s="1"/>
    </row>
    <row r="8" spans="1:20" x14ac:dyDescent="0.2">
      <c r="A8" s="14" t="s">
        <v>19</v>
      </c>
      <c r="B8" s="15">
        <f>('5-Year cost proposal'!C9*'5-Year cost proposal'!F9*'5-Year cost proposal'!G9)+('5-Year cost proposal'!D9*'5-Year cost proposal'!F9*'5-Year cost proposal'!G9)</f>
        <v>0</v>
      </c>
      <c r="C8" s="15">
        <f>('5-Year cost proposal'!H9*'5-Year cost proposal'!K9*'5-Year cost proposal'!L9)+('5-Year cost proposal'!I9*'5-Year cost proposal'!K9*'5-Year cost proposal'!L9)</f>
        <v>0</v>
      </c>
      <c r="D8" s="15">
        <f>('5-Year cost proposal'!M9*'5-Year cost proposal'!P9*'5-Year cost proposal'!Q9)+('5-Year cost proposal'!N9*'5-Year cost proposal'!P9*'5-Year cost proposal'!Q9)</f>
        <v>0</v>
      </c>
      <c r="E8" s="15">
        <f>('5-Year cost proposal'!U9*'5-Year cost proposal'!X9*'5-Year cost proposal'!Y9)+('5-Year cost proposal'!V9*'5-Year cost proposal'!X9*'5-Year cost proposal'!Y9)</f>
        <v>0</v>
      </c>
      <c r="F8" s="16">
        <f>('5-Year cost proposal'!Z9*'5-Year cost proposal'!AC9*'5-Year cost proposal'!AD9)+('5-Year cost proposal'!AA9*'5-Year cost proposal'!AC9*'5-Year cost proposal'!AD9)</f>
        <v>0</v>
      </c>
      <c r="G8" s="17"/>
      <c r="H8" s="18"/>
      <c r="I8" s="1"/>
      <c r="K8" s="1"/>
      <c r="L8" s="1"/>
      <c r="M8" s="1"/>
      <c r="N8" s="1"/>
      <c r="O8" s="1"/>
      <c r="P8" s="1"/>
      <c r="R8" s="1"/>
      <c r="S8" s="1"/>
      <c r="T8" s="1"/>
    </row>
    <row r="9" spans="1:20" x14ac:dyDescent="0.2">
      <c r="A9" s="14" t="s">
        <v>20</v>
      </c>
      <c r="B9" s="15">
        <f>('5-Year cost proposal'!C10*'5-Year cost proposal'!F10*'5-Year cost proposal'!G10)+('5-Year cost proposal'!D10*'5-Year cost proposal'!F10*'5-Year cost proposal'!G10)</f>
        <v>0</v>
      </c>
      <c r="C9" s="15">
        <f>('5-Year cost proposal'!H10*'5-Year cost proposal'!K10*'5-Year cost proposal'!L10)+('5-Year cost proposal'!I10*'5-Year cost proposal'!K10*'5-Year cost proposal'!L10)</f>
        <v>0</v>
      </c>
      <c r="D9" s="15">
        <f>('5-Year cost proposal'!M10*'5-Year cost proposal'!P10*'5-Year cost proposal'!Q10)+('5-Year cost proposal'!N10*'5-Year cost proposal'!P10*'5-Year cost proposal'!Q10)</f>
        <v>0</v>
      </c>
      <c r="E9" s="15">
        <f>('5-Year cost proposal'!U10*'5-Year cost proposal'!X10*'5-Year cost proposal'!Y10)+('5-Year cost proposal'!V10*'5-Year cost proposal'!X10*'5-Year cost proposal'!Y10)</f>
        <v>0</v>
      </c>
      <c r="F9" s="16">
        <f>('5-Year cost proposal'!Z10*'5-Year cost proposal'!AC10*'5-Year cost proposal'!AD10)+('5-Year cost proposal'!AA10*'5-Year cost proposal'!AC10*'5-Year cost proposal'!AD10)</f>
        <v>0</v>
      </c>
      <c r="G9" s="19">
        <f>B9+C9+D9+E9+F9</f>
        <v>0</v>
      </c>
      <c r="H9" s="20"/>
      <c r="I9" s="1"/>
      <c r="K9" s="1"/>
      <c r="L9" s="1"/>
      <c r="M9" s="1"/>
      <c r="N9" s="1"/>
      <c r="O9" s="1"/>
      <c r="P9" s="1"/>
      <c r="R9" s="1"/>
      <c r="S9" s="1"/>
      <c r="T9" s="1"/>
    </row>
    <row r="10" spans="1:20" x14ac:dyDescent="0.2">
      <c r="A10" s="10"/>
      <c r="B10" s="21"/>
      <c r="C10" s="22"/>
      <c r="D10" s="22"/>
      <c r="E10" s="22"/>
      <c r="F10" s="23"/>
      <c r="G10" s="17"/>
      <c r="H10" s="18"/>
      <c r="I10" s="1"/>
      <c r="K10" s="1"/>
      <c r="L10" s="1"/>
      <c r="M10" s="1"/>
      <c r="N10" s="1"/>
      <c r="O10" s="1"/>
      <c r="P10" s="1"/>
      <c r="R10" s="1"/>
      <c r="S10" s="1"/>
      <c r="T10" s="1"/>
    </row>
    <row r="11" spans="1:20" x14ac:dyDescent="0.2">
      <c r="A11" s="10"/>
      <c r="B11" s="24"/>
      <c r="C11" s="25"/>
      <c r="D11" s="25"/>
      <c r="E11" s="25"/>
      <c r="F11" s="26"/>
      <c r="G11" s="17"/>
      <c r="H11" s="18"/>
      <c r="I11" s="1"/>
      <c r="K11" s="1"/>
      <c r="L11" s="1"/>
      <c r="M11" s="1"/>
      <c r="N11" s="1"/>
      <c r="O11" s="1"/>
      <c r="P11" s="1"/>
      <c r="R11" s="1"/>
      <c r="S11" s="1"/>
      <c r="T11" s="1"/>
    </row>
    <row r="12" spans="1:20" x14ac:dyDescent="0.2">
      <c r="A12" s="14" t="s">
        <v>45</v>
      </c>
      <c r="B12" s="15">
        <f>('5-Year cost proposal'!C14*'5-Year cost proposal'!F14*'5-Year cost proposal'!G14)+('5-Year cost proposal'!D14*'5-Year cost proposal'!F14*'5-Year cost proposal'!G14)</f>
        <v>0</v>
      </c>
      <c r="C12" s="15">
        <f>('5-Year cost proposal'!H14*'5-Year cost proposal'!K14*'5-Year cost proposal'!L14)+('5-Year cost proposal'!I14*'5-Year cost proposal'!K14*'5-Year cost proposal'!L14)</f>
        <v>0</v>
      </c>
      <c r="D12" s="15">
        <f>('5-Year cost proposal'!M14*'5-Year cost proposal'!P14*'5-Year cost proposal'!Q14)+('5-Year cost proposal'!N14*'5-Year cost proposal'!P14*'5-Year cost proposal'!Q14)</f>
        <v>0</v>
      </c>
      <c r="E12" s="15">
        <f>('5-Year cost proposal'!U14*'5-Year cost proposal'!X14*'5-Year cost proposal'!Y14)+('5-Year cost proposal'!V14*'5-Year cost proposal'!X14*'5-Year cost proposal'!Y14)</f>
        <v>0</v>
      </c>
      <c r="F12" s="16">
        <f>('5-Year cost proposal'!Z14*'5-Year cost proposal'!AC14*'5-Year cost proposal'!AD14)+('5-Year cost proposal'!AA14*'5-Year cost proposal'!AC14*'5-Year cost proposal'!AD14)</f>
        <v>0</v>
      </c>
      <c r="G12" s="17"/>
      <c r="H12" s="18"/>
      <c r="I12" s="1"/>
      <c r="K12" s="1"/>
      <c r="L12" s="1"/>
      <c r="M12" s="1"/>
      <c r="N12" s="1"/>
      <c r="O12" s="1"/>
      <c r="P12" s="1"/>
      <c r="R12" s="1"/>
      <c r="S12" s="1"/>
      <c r="T12" s="1"/>
    </row>
    <row r="13" spans="1:20" x14ac:dyDescent="0.2">
      <c r="A13" s="14" t="s">
        <v>27</v>
      </c>
      <c r="B13" s="15">
        <f>('5-Year cost proposal'!C15*'5-Year cost proposal'!F15*'5-Year cost proposal'!G15)+('5-Year cost proposal'!D15*'5-Year cost proposal'!F15*'5-Year cost proposal'!G15)</f>
        <v>0</v>
      </c>
      <c r="C13" s="15">
        <f>('5-Year cost proposal'!H15*'5-Year cost proposal'!K15*'5-Year cost proposal'!L15)+('5-Year cost proposal'!I15*'5-Year cost proposal'!K15*'5-Year cost proposal'!L15)</f>
        <v>0</v>
      </c>
      <c r="D13" s="15">
        <f>('5-Year cost proposal'!M15*'5-Year cost proposal'!P15*'5-Year cost proposal'!Q15)+('5-Year cost proposal'!N15*'5-Year cost proposal'!P15*'5-Year cost proposal'!Q15)</f>
        <v>0</v>
      </c>
      <c r="E13" s="15">
        <f>('5-Year cost proposal'!U15*'5-Year cost proposal'!X15*'5-Year cost proposal'!Y15)+('5-Year cost proposal'!V15*'5-Year cost proposal'!X15*'5-Year cost proposal'!Y15)</f>
        <v>0</v>
      </c>
      <c r="F13" s="16">
        <f>('5-Year cost proposal'!Z15*'5-Year cost proposal'!AC15*'5-Year cost proposal'!AD15)+('5-Year cost proposal'!AA15*'5-Year cost proposal'!AC15*'5-Year cost proposal'!AD15)</f>
        <v>0</v>
      </c>
      <c r="G13" s="17"/>
      <c r="H13" s="18"/>
      <c r="I13" s="1"/>
      <c r="K13" s="1"/>
      <c r="L13" s="1"/>
      <c r="M13" s="1"/>
      <c r="N13" s="1"/>
      <c r="O13" s="1"/>
      <c r="P13" s="1"/>
      <c r="R13" s="1"/>
      <c r="S13" s="1"/>
      <c r="T13" s="1"/>
    </row>
    <row r="14" spans="1:20" x14ac:dyDescent="0.2">
      <c r="A14" s="14" t="s">
        <v>28</v>
      </c>
      <c r="B14" s="15">
        <f>('5-Year cost proposal'!C16*'5-Year cost proposal'!F16*'5-Year cost proposal'!G16)+('5-Year cost proposal'!D16*'5-Year cost proposal'!F16*'5-Year cost proposal'!G16)</f>
        <v>0</v>
      </c>
      <c r="C14" s="15">
        <f>('5-Year cost proposal'!H16*'5-Year cost proposal'!K16*'5-Year cost proposal'!L16)+('5-Year cost proposal'!I16*'5-Year cost proposal'!K16*'5-Year cost proposal'!L16)</f>
        <v>0</v>
      </c>
      <c r="D14" s="15">
        <f>('5-Year cost proposal'!M16*'5-Year cost proposal'!P16*'5-Year cost proposal'!Q16)+('5-Year cost proposal'!N16*'5-Year cost proposal'!P16*'5-Year cost proposal'!Q16)</f>
        <v>0</v>
      </c>
      <c r="E14" s="15">
        <f>('5-Year cost proposal'!U16*'5-Year cost proposal'!X16*'5-Year cost proposal'!Y16)+('5-Year cost proposal'!V16*'5-Year cost proposal'!X16*'5-Year cost proposal'!Y16)</f>
        <v>0</v>
      </c>
      <c r="F14" s="16">
        <f>('5-Year cost proposal'!Z16*'5-Year cost proposal'!AC16*'5-Year cost proposal'!AD16)+('5-Year cost proposal'!AA16*'5-Year cost proposal'!AC16*'5-Year cost proposal'!AD16)</f>
        <v>0</v>
      </c>
      <c r="G14" s="17"/>
      <c r="H14" s="18"/>
      <c r="I14" s="1"/>
      <c r="K14" s="2"/>
      <c r="L14" s="1"/>
      <c r="M14" s="1"/>
      <c r="N14" s="1"/>
      <c r="O14" s="1"/>
      <c r="P14" s="1"/>
      <c r="R14" s="1"/>
      <c r="S14" s="1"/>
      <c r="T14" s="1"/>
    </row>
    <row r="15" spans="1:20" ht="15.75" thickBot="1" x14ac:dyDescent="0.25">
      <c r="A15" s="27"/>
      <c r="B15" s="28"/>
      <c r="C15" s="28"/>
      <c r="D15" s="28"/>
      <c r="E15" s="28"/>
      <c r="F15" s="28"/>
      <c r="G15" s="111"/>
      <c r="H15" s="110"/>
      <c r="I15" s="1"/>
      <c r="K15" s="1"/>
      <c r="L15" s="1"/>
      <c r="M15" s="1"/>
      <c r="N15" s="1"/>
      <c r="O15" s="1"/>
      <c r="P15" s="1"/>
      <c r="R15" s="1"/>
      <c r="S15" s="1"/>
      <c r="T15" s="1"/>
    </row>
    <row r="16" spans="1:20" ht="30.75" thickBot="1" x14ac:dyDescent="0.25">
      <c r="A16" s="29" t="s">
        <v>46</v>
      </c>
      <c r="B16" s="30">
        <f>B5+B6+B7+B8+B12+B13++B14</f>
        <v>0</v>
      </c>
      <c r="C16" s="30">
        <f t="shared" ref="C16:F16" si="0">C5+C6+C7+C8+C12+C13++C14</f>
        <v>0</v>
      </c>
      <c r="D16" s="30">
        <f t="shared" si="0"/>
        <v>0</v>
      </c>
      <c r="E16" s="30">
        <f t="shared" si="0"/>
        <v>0</v>
      </c>
      <c r="F16" s="30">
        <f t="shared" si="0"/>
        <v>0</v>
      </c>
      <c r="G16" s="112">
        <f>G9</f>
        <v>0</v>
      </c>
      <c r="H16" s="31">
        <f>B16+C16+D16+E16+F16+G16</f>
        <v>0</v>
      </c>
      <c r="I16" s="1"/>
      <c r="K16" s="1"/>
      <c r="L16" s="1"/>
      <c r="M16" s="1"/>
      <c r="N16" s="1"/>
      <c r="O16" s="1"/>
      <c r="P16" s="1"/>
      <c r="R16" s="1"/>
      <c r="S16" s="1"/>
      <c r="T16" s="1"/>
    </row>
    <row r="17" ht="15.75" thickTop="1" x14ac:dyDescent="0.2"/>
  </sheetData>
  <sheetProtection algorithmName="SHA-512" hashValue="lcRXYXzQhLGcI/xrlG7NuMhx/MtbUG1r1W/kuPFaouqmpLwmrT/iyVzxRy/LlDoL+ZZwVdMe55WLJZxKvD948w==" saltValue="nYr+M2SMDiRzscPSnzgU5g==" spinCount="100000" sheet="1" objects="1" scenarios="1"/>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5-Year cost proposal</vt:lpstr>
      <vt:lpstr>Yearly calculations</vt:lpstr>
      <vt:lpstr>'5-Year cost proposal'!Print_Area</vt:lpstr>
      <vt:lpstr>'Yearly calculations'!Print_Area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IFB# 19-003 Bid Form Cost Proposal</dc:title>
  <dc:subject/>
  <dc:creator>The New York State Education Department</dc:creator>
  <cp:keywords/>
  <dc:description/>
  <cp:lastModifiedBy>Thomas McBride</cp:lastModifiedBy>
  <cp:revision/>
  <dcterms:created xsi:type="dcterms:W3CDTF">2019-02-21T19:43:40Z</dcterms:created>
  <dcterms:modified xsi:type="dcterms:W3CDTF">2025-04-10T15:52:36Z</dcterms:modified>
  <cp:category/>
  <cp:contentStatus/>
</cp:coreProperties>
</file>